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Downloads\"/>
    </mc:Choice>
  </mc:AlternateContent>
  <xr:revisionPtr revIDLastSave="0" documentId="13_ncr:1_{465A57E6-6ECB-4092-93C7-18B43817B19A}" xr6:coauthVersionLast="47" xr6:coauthVersionMax="47" xr10:uidLastSave="{00000000-0000-0000-0000-000000000000}"/>
  <bookViews>
    <workbookView xWindow="-110" yWindow="-110" windowWidth="19420" windowHeight="10300" xr2:uid="{00000000-000D-0000-FFFF-FFFF00000000}"/>
  </bookViews>
  <sheets>
    <sheet name="記入用" sheetId="1" r:id="rId1"/>
    <sheet name="記載例" sheetId="2" r:id="rId2"/>
    <sheet name="差し込み用" sheetId="3" state="hidden" r:id="rId3"/>
  </sheets>
  <externalReferences>
    <externalReference r:id="rId4"/>
  </externalReferences>
  <definedNames>
    <definedName name="_xlnm.Print_Area" localSheetId="0">記入用!$A$1:$S$20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K4" i="2"/>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M3" i="1"/>
  <c r="L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K3" i="1"/>
  <c r="I3" i="3"/>
  <c r="L26" i="2"/>
  <c r="K26" i="2"/>
  <c r="J26" i="2"/>
  <c r="I26" i="2"/>
  <c r="L25" i="2"/>
  <c r="K25" i="2"/>
  <c r="J25" i="2"/>
  <c r="I25" i="2"/>
  <c r="L24" i="2"/>
  <c r="K24" i="2"/>
  <c r="J24" i="2"/>
  <c r="I24" i="2"/>
  <c r="L23" i="2"/>
  <c r="K23" i="2"/>
  <c r="J23" i="2"/>
  <c r="I23" i="2"/>
  <c r="L22" i="2"/>
  <c r="K22" i="2"/>
  <c r="J22" i="2"/>
  <c r="I22" i="2"/>
  <c r="L21" i="2"/>
  <c r="K21" i="2"/>
  <c r="J21" i="2"/>
  <c r="I21" i="2"/>
  <c r="L20" i="2"/>
  <c r="K20" i="2"/>
  <c r="J20" i="2"/>
  <c r="I20" i="2"/>
  <c r="L19" i="2"/>
  <c r="K19" i="2"/>
  <c r="J19" i="2"/>
  <c r="I19" i="2"/>
  <c r="L18" i="2"/>
  <c r="K18" i="2"/>
  <c r="J18" i="2"/>
  <c r="I18" i="2"/>
  <c r="L17" i="2"/>
  <c r="K17" i="2"/>
  <c r="J17" i="2"/>
  <c r="I17" i="2"/>
  <c r="L16" i="2"/>
  <c r="K16" i="2"/>
  <c r="J16" i="2"/>
  <c r="I16" i="2"/>
  <c r="L15" i="2"/>
  <c r="K15" i="2"/>
  <c r="J15" i="2"/>
  <c r="I15" i="2"/>
  <c r="L14" i="2"/>
  <c r="K14" i="2"/>
  <c r="J14" i="2"/>
  <c r="I14" i="2"/>
  <c r="L13" i="2"/>
  <c r="K13" i="2"/>
  <c r="J13" i="2"/>
  <c r="I13" i="2"/>
  <c r="L12" i="2"/>
  <c r="K12" i="2"/>
  <c r="J12" i="2"/>
  <c r="I12" i="2"/>
  <c r="L11" i="2"/>
  <c r="K11" i="2"/>
  <c r="J11" i="2"/>
  <c r="I11" i="2"/>
  <c r="L10" i="2"/>
  <c r="K10" i="2"/>
  <c r="J10" i="2"/>
  <c r="I10" i="2"/>
  <c r="L9" i="2"/>
  <c r="K9" i="2"/>
  <c r="J9" i="2"/>
  <c r="I9" i="2"/>
  <c r="L8" i="2"/>
  <c r="K8" i="2"/>
  <c r="J8" i="2"/>
  <c r="I8" i="2"/>
  <c r="L7" i="2"/>
  <c r="K7" i="2"/>
  <c r="J7" i="2"/>
  <c r="I7" i="2"/>
  <c r="L6" i="2"/>
  <c r="K6" i="2"/>
  <c r="J6" i="2"/>
  <c r="I6" i="2"/>
  <c r="L5" i="2"/>
  <c r="K5" i="2"/>
  <c r="J5" i="2"/>
  <c r="I5" i="2"/>
  <c r="L4" i="2"/>
  <c r="J4" i="2"/>
  <c r="I4" i="2"/>
  <c r="L3" i="2"/>
  <c r="K3" i="2"/>
  <c r="J3" i="2"/>
  <c r="I3" i="2"/>
</calcChain>
</file>

<file path=xl/sharedStrings.xml><?xml version="1.0" encoding="utf-8"?>
<sst xmlns="http://schemas.openxmlformats.org/spreadsheetml/2006/main" count="176" uniqueCount="142">
  <si>
    <t>氏</t>
    <rPh sb="0" eb="1">
      <t>シ</t>
    </rPh>
    <phoneticPr fontId="4"/>
  </si>
  <si>
    <t>名</t>
    <rPh sb="0" eb="1">
      <t>メイ</t>
    </rPh>
    <phoneticPr fontId="4"/>
  </si>
  <si>
    <t>ふりがな
（氏）</t>
    <rPh sb="6" eb="7">
      <t>シ</t>
    </rPh>
    <phoneticPr fontId="4"/>
  </si>
  <si>
    <t>ふりがな
（名）</t>
    <rPh sb="6" eb="7">
      <t>メイ</t>
    </rPh>
    <phoneticPr fontId="4"/>
  </si>
  <si>
    <t>生年月日</t>
    <rPh sb="0" eb="2">
      <t>セイネン</t>
    </rPh>
    <rPh sb="2" eb="4">
      <t>ガッピ</t>
    </rPh>
    <phoneticPr fontId="4"/>
  </si>
  <si>
    <t>申請種別</t>
    <rPh sb="0" eb="2">
      <t>シンセイ</t>
    </rPh>
    <rPh sb="2" eb="4">
      <t>シュベツ</t>
    </rPh>
    <phoneticPr fontId="4"/>
  </si>
  <si>
    <t>区分
数字</t>
    <rPh sb="0" eb="2">
      <t>クブン</t>
    </rPh>
    <rPh sb="3" eb="5">
      <t>スウジ</t>
    </rPh>
    <phoneticPr fontId="4"/>
  </si>
  <si>
    <t>区分四十</t>
    <rPh sb="0" eb="2">
      <t>クブン</t>
    </rPh>
    <rPh sb="2" eb="4">
      <t>ヨンジュウ</t>
    </rPh>
    <phoneticPr fontId="4"/>
  </si>
  <si>
    <t>区　　分</t>
    <rPh sb="0" eb="1">
      <t>ク</t>
    </rPh>
    <rPh sb="3" eb="4">
      <t>ブン</t>
    </rPh>
    <phoneticPr fontId="4"/>
  </si>
  <si>
    <t>技術バックグラウンド</t>
    <rPh sb="0" eb="2">
      <t>ギジュツ</t>
    </rPh>
    <phoneticPr fontId="4"/>
  </si>
  <si>
    <t>免除
希望</t>
    <rPh sb="0" eb="2">
      <t>メンジョ</t>
    </rPh>
    <rPh sb="3" eb="5">
      <t>キボウ</t>
    </rPh>
    <phoneticPr fontId="4"/>
  </si>
  <si>
    <t>既得区分/修了証書番号</t>
    <phoneticPr fontId="4"/>
  </si>
  <si>
    <t>検索報告書の作成または指導</t>
    <rPh sb="0" eb="2">
      <t>ケンサク</t>
    </rPh>
    <rPh sb="2" eb="5">
      <t>ホウコクショ</t>
    </rPh>
    <rPh sb="6" eb="8">
      <t>サクセイ</t>
    </rPh>
    <rPh sb="11" eb="13">
      <t>シドウ</t>
    </rPh>
    <phoneticPr fontId="4"/>
  </si>
  <si>
    <t>INPITで
作成・指導</t>
    <rPh sb="7" eb="9">
      <t>サクセイ</t>
    </rPh>
    <rPh sb="10" eb="12">
      <t>シドウ</t>
    </rPh>
    <phoneticPr fontId="4"/>
  </si>
  <si>
    <t>全て機関で
作成・指導</t>
    <rPh sb="0" eb="1">
      <t>スベ</t>
    </rPh>
    <rPh sb="2" eb="4">
      <t>キカン</t>
    </rPh>
    <rPh sb="6" eb="8">
      <t>サクセイ</t>
    </rPh>
    <rPh sb="9" eb="11">
      <t>シドウ</t>
    </rPh>
    <phoneticPr fontId="4"/>
  </si>
  <si>
    <t>機関で作成、
INPITで指導</t>
    <rPh sb="0" eb="2">
      <t>キカン</t>
    </rPh>
    <rPh sb="3" eb="5">
      <t>サクセイ</t>
    </rPh>
    <rPh sb="13" eb="15">
      <t>シドウ</t>
    </rPh>
    <phoneticPr fontId="4"/>
  </si>
  <si>
    <t>○</t>
  </si>
  <si>
    <t>免除希望</t>
    <rPh sb="0" eb="2">
      <t>メンジョ</t>
    </rPh>
    <rPh sb="2" eb="4">
      <t>キボウ</t>
    </rPh>
    <phoneticPr fontId="4"/>
  </si>
  <si>
    <t>既得区分/修了証書番号</t>
    <phoneticPr fontId="4"/>
  </si>
  <si>
    <t>2000/1/1</t>
    <phoneticPr fontId="4"/>
  </si>
  <si>
    <t>特許</t>
    <rPh sb="0" eb="2">
      <t>トッキョ</t>
    </rPh>
    <phoneticPr fontId="4"/>
  </si>
  <si>
    <t>一郎</t>
    <rPh sb="0" eb="2">
      <t>イチロウ</t>
    </rPh>
    <phoneticPr fontId="4"/>
  </si>
  <si>
    <t>とっきょ</t>
    <phoneticPr fontId="4"/>
  </si>
  <si>
    <t>いちろう</t>
    <phoneticPr fontId="4"/>
  </si>
  <si>
    <t>新規</t>
    <rPh sb="0" eb="2">
      <t>シンキ</t>
    </rPh>
    <phoneticPr fontId="4"/>
  </si>
  <si>
    <t>×</t>
    <phoneticPr fontId="4"/>
  </si>
  <si>
    <t>時計・計測一般</t>
  </si>
  <si>
    <t>次郎</t>
    <rPh sb="0" eb="2">
      <t>ジロウ</t>
    </rPh>
    <phoneticPr fontId="4"/>
  </si>
  <si>
    <t>とっきょ</t>
    <phoneticPr fontId="4"/>
  </si>
  <si>
    <t>じろう</t>
    <phoneticPr fontId="4"/>
  </si>
  <si>
    <t>○</t>
    <phoneticPr fontId="4"/>
  </si>
  <si>
    <t>三郎</t>
    <rPh sb="0" eb="2">
      <t>サブロウ</t>
    </rPh>
    <phoneticPr fontId="4"/>
  </si>
  <si>
    <t>さぶろう</t>
    <phoneticPr fontId="4"/>
  </si>
  <si>
    <t>○</t>
    <phoneticPr fontId="4"/>
  </si>
  <si>
    <t>半導体露光</t>
  </si>
  <si>
    <t>知財</t>
    <rPh sb="0" eb="2">
      <t>チザイ</t>
    </rPh>
    <phoneticPr fontId="4"/>
  </si>
  <si>
    <t>ちざい</t>
    <phoneticPr fontId="4"/>
  </si>
  <si>
    <t>いちろう</t>
    <phoneticPr fontId="4"/>
  </si>
  <si>
    <t>追加</t>
    <rPh sb="0" eb="2">
      <t>ツイカ</t>
    </rPh>
    <phoneticPr fontId="4"/>
  </si>
  <si>
    <t>×</t>
    <phoneticPr fontId="4"/>
  </si>
  <si>
    <t>区分十(第99-999号)
区分十一(第88-888号)</t>
    <rPh sb="0" eb="2">
      <t>クブン</t>
    </rPh>
    <rPh sb="2" eb="3">
      <t>ジュウ</t>
    </rPh>
    <rPh sb="14" eb="16">
      <t>クブン</t>
    </rPh>
    <rPh sb="16" eb="18">
      <t>ジュウイチ</t>
    </rPh>
    <phoneticPr fontId="4"/>
  </si>
  <si>
    <t>じろう</t>
    <phoneticPr fontId="4"/>
  </si>
  <si>
    <t>×</t>
    <phoneticPr fontId="4"/>
  </si>
  <si>
    <t>区分四十(第77-777号)</t>
    <rPh sb="0" eb="2">
      <t>クブン</t>
    </rPh>
    <rPh sb="2" eb="4">
      <t>ヨンジュウ</t>
    </rPh>
    <phoneticPr fontId="4"/>
  </si>
  <si>
    <t>ちざい</t>
    <phoneticPr fontId="4"/>
  </si>
  <si>
    <t>さぶろう</t>
    <phoneticPr fontId="4"/>
  </si>
  <si>
    <t>区分十二(第66-666号)</t>
    <rPh sb="0" eb="2">
      <t>クブン</t>
    </rPh>
    <rPh sb="2" eb="3">
      <t>ジュウ</t>
    </rPh>
    <rPh sb="3" eb="4">
      <t>ニ</t>
    </rPh>
    <phoneticPr fontId="4"/>
  </si>
  <si>
    <t>四郎</t>
    <rPh sb="0" eb="2">
      <t>シロウ</t>
    </rPh>
    <phoneticPr fontId="4"/>
  </si>
  <si>
    <t>ちざい</t>
    <phoneticPr fontId="4"/>
  </si>
  <si>
    <t>しろう</t>
    <phoneticPr fontId="4"/>
  </si>
  <si>
    <t>○</t>
    <phoneticPr fontId="4"/>
  </si>
  <si>
    <t>×</t>
  </si>
  <si>
    <t>区分十三(第55-555号)</t>
    <rPh sb="0" eb="2">
      <t>クブン</t>
    </rPh>
    <rPh sb="2" eb="4">
      <t>ジュウサン</t>
    </rPh>
    <phoneticPr fontId="4"/>
  </si>
  <si>
    <t>経済</t>
    <rPh sb="0" eb="2">
      <t>ケイザイ</t>
    </rPh>
    <phoneticPr fontId="4"/>
  </si>
  <si>
    <t>けいざい</t>
    <phoneticPr fontId="4"/>
  </si>
  <si>
    <t>いちろう</t>
    <phoneticPr fontId="4"/>
  </si>
  <si>
    <t>免除</t>
    <rPh sb="0" eb="2">
      <t>メンジョ</t>
    </rPh>
    <phoneticPr fontId="4"/>
  </si>
  <si>
    <t>×</t>
    <phoneticPr fontId="4"/>
  </si>
  <si>
    <t>○</t>
    <phoneticPr fontId="4"/>
  </si>
  <si>
    <t>区分
四十</t>
    <rPh sb="0" eb="2">
      <t>クブン</t>
    </rPh>
    <rPh sb="3" eb="5">
      <t>ヨンジュウ</t>
    </rPh>
    <phoneticPr fontId="4"/>
  </si>
  <si>
    <t>区分数字</t>
    <rPh sb="0" eb="2">
      <t>クブン</t>
    </rPh>
    <rPh sb="2" eb="4">
      <t>スウジ</t>
    </rPh>
    <phoneticPr fontId="4"/>
  </si>
  <si>
    <t>区分</t>
    <rPh sb="0" eb="2">
      <t>クブン</t>
    </rPh>
    <phoneticPr fontId="4"/>
  </si>
  <si>
    <t>一</t>
    <rPh sb="0" eb="1">
      <t>1</t>
    </rPh>
    <phoneticPr fontId="4"/>
  </si>
  <si>
    <t>(計測)</t>
    <phoneticPr fontId="4"/>
  </si>
  <si>
    <t>二</t>
    <rPh sb="0" eb="1">
      <t>2</t>
    </rPh>
    <phoneticPr fontId="4"/>
  </si>
  <si>
    <t>(応用物理)</t>
    <phoneticPr fontId="4"/>
  </si>
  <si>
    <t>三</t>
    <rPh sb="0" eb="1">
      <t>3</t>
    </rPh>
    <phoneticPr fontId="4"/>
  </si>
  <si>
    <t>(分析診断)</t>
    <phoneticPr fontId="4"/>
  </si>
  <si>
    <t>四</t>
    <rPh sb="0" eb="1">
      <t>4</t>
    </rPh>
    <phoneticPr fontId="4"/>
  </si>
  <si>
    <t>(応用光学)</t>
    <phoneticPr fontId="4"/>
  </si>
  <si>
    <t>五</t>
    <rPh sb="0" eb="1">
      <t>5</t>
    </rPh>
    <phoneticPr fontId="4"/>
  </si>
  <si>
    <t>(光デバイス)</t>
    <phoneticPr fontId="4"/>
  </si>
  <si>
    <t>六</t>
    <rPh sb="0" eb="1">
      <t>6</t>
    </rPh>
    <phoneticPr fontId="4"/>
  </si>
  <si>
    <t>(事務機器)</t>
    <phoneticPr fontId="4"/>
  </si>
  <si>
    <t>七</t>
    <rPh sb="0" eb="1">
      <t>7</t>
    </rPh>
    <phoneticPr fontId="4"/>
  </si>
  <si>
    <t>(自然資源)</t>
    <phoneticPr fontId="4"/>
  </si>
  <si>
    <t>八</t>
    <rPh sb="0" eb="1">
      <t>8</t>
    </rPh>
    <phoneticPr fontId="4"/>
  </si>
  <si>
    <t>(アミューズメント)</t>
    <phoneticPr fontId="4"/>
  </si>
  <si>
    <t>九</t>
    <rPh sb="0" eb="1">
      <t>9</t>
    </rPh>
    <phoneticPr fontId="4"/>
  </si>
  <si>
    <t>(住環境)</t>
    <phoneticPr fontId="4"/>
  </si>
  <si>
    <t>十</t>
    <rPh sb="0" eb="1">
      <t>10</t>
    </rPh>
    <phoneticPr fontId="4"/>
  </si>
  <si>
    <t>(自動制御)</t>
    <phoneticPr fontId="4"/>
  </si>
  <si>
    <t>十一</t>
    <rPh sb="0" eb="2">
      <t>11</t>
    </rPh>
    <phoneticPr fontId="4"/>
  </si>
  <si>
    <t>(動力機械)</t>
    <phoneticPr fontId="4"/>
  </si>
  <si>
    <t>十二</t>
    <rPh sb="0" eb="2">
      <t>12</t>
    </rPh>
    <phoneticPr fontId="4"/>
  </si>
  <si>
    <t>(運輸)</t>
    <phoneticPr fontId="4"/>
  </si>
  <si>
    <t>十三</t>
    <rPh sb="0" eb="2">
      <t>13</t>
    </rPh>
    <phoneticPr fontId="4"/>
  </si>
  <si>
    <t>(一般機械)</t>
    <phoneticPr fontId="4"/>
  </si>
  <si>
    <t>十四</t>
    <rPh sb="0" eb="2">
      <t>14</t>
    </rPh>
    <phoneticPr fontId="4"/>
  </si>
  <si>
    <t>(生産機械)</t>
    <phoneticPr fontId="4"/>
  </si>
  <si>
    <t>十五</t>
    <rPh sb="0" eb="2">
      <t>15</t>
    </rPh>
    <phoneticPr fontId="4"/>
  </si>
  <si>
    <t>(搬送)</t>
    <phoneticPr fontId="4"/>
  </si>
  <si>
    <t>十六</t>
    <rPh sb="0" eb="2">
      <t>16</t>
    </rPh>
    <phoneticPr fontId="4"/>
  </si>
  <si>
    <t>(繊維包装機械)</t>
    <phoneticPr fontId="4"/>
  </si>
  <si>
    <t>十七</t>
    <rPh sb="0" eb="2">
      <t>17</t>
    </rPh>
    <phoneticPr fontId="4"/>
  </si>
  <si>
    <t>(生活機器)</t>
    <phoneticPr fontId="4"/>
  </si>
  <si>
    <t>十八</t>
    <rPh sb="0" eb="2">
      <t>18</t>
    </rPh>
    <phoneticPr fontId="4"/>
  </si>
  <si>
    <t>(熱機器)</t>
    <phoneticPr fontId="4"/>
  </si>
  <si>
    <t>十九</t>
    <rPh sb="0" eb="2">
      <t>19</t>
    </rPh>
    <phoneticPr fontId="4"/>
  </si>
  <si>
    <t>(医療機器)</t>
    <phoneticPr fontId="4"/>
  </si>
  <si>
    <t>二十</t>
    <rPh sb="0" eb="2">
      <t>20</t>
    </rPh>
    <phoneticPr fontId="4"/>
  </si>
  <si>
    <t>(無機化学)</t>
    <phoneticPr fontId="4"/>
  </si>
  <si>
    <t>二十一</t>
    <rPh sb="0" eb="3">
      <t>21</t>
    </rPh>
    <phoneticPr fontId="4"/>
  </si>
  <si>
    <t>二十二</t>
    <rPh sb="0" eb="3">
      <t>22</t>
    </rPh>
    <phoneticPr fontId="4"/>
  </si>
  <si>
    <t>二十三</t>
    <rPh sb="0" eb="3">
      <t>23</t>
    </rPh>
    <phoneticPr fontId="4"/>
  </si>
  <si>
    <t>二十四</t>
    <rPh sb="0" eb="3">
      <t>24</t>
    </rPh>
    <phoneticPr fontId="4"/>
  </si>
  <si>
    <t>二十五</t>
    <rPh sb="0" eb="3">
      <t>25</t>
    </rPh>
    <phoneticPr fontId="4"/>
  </si>
  <si>
    <t>二十六</t>
    <rPh sb="0" eb="3">
      <t>26</t>
    </rPh>
    <phoneticPr fontId="4"/>
  </si>
  <si>
    <t>(環境化学)</t>
    <phoneticPr fontId="4"/>
  </si>
  <si>
    <t>二十七</t>
    <rPh sb="0" eb="3">
      <t>27</t>
    </rPh>
    <phoneticPr fontId="4"/>
  </si>
  <si>
    <t>二十八</t>
    <rPh sb="0" eb="3">
      <t>28</t>
    </rPh>
    <phoneticPr fontId="4"/>
  </si>
  <si>
    <t>(高分子)</t>
    <phoneticPr fontId="4"/>
  </si>
  <si>
    <t>二十九</t>
    <rPh sb="0" eb="3">
      <t>29</t>
    </rPh>
    <phoneticPr fontId="4"/>
  </si>
  <si>
    <t>(繊維・積層体)</t>
    <phoneticPr fontId="4"/>
  </si>
  <si>
    <t>三十</t>
    <rPh sb="0" eb="2">
      <t>30</t>
    </rPh>
    <phoneticPr fontId="4"/>
  </si>
  <si>
    <t>(有機化合物)</t>
    <phoneticPr fontId="4"/>
  </si>
  <si>
    <t>三十一</t>
    <rPh sb="0" eb="3">
      <t>31</t>
    </rPh>
    <phoneticPr fontId="4"/>
  </si>
  <si>
    <t>(電子商取引)</t>
    <phoneticPr fontId="4"/>
  </si>
  <si>
    <t>三十二</t>
    <rPh sb="0" eb="3">
      <t>32</t>
    </rPh>
    <phoneticPr fontId="4"/>
  </si>
  <si>
    <t>三十三</t>
    <rPh sb="0" eb="3">
      <t>33</t>
    </rPh>
    <phoneticPr fontId="4"/>
  </si>
  <si>
    <t>(情報処理)</t>
    <phoneticPr fontId="4"/>
  </si>
  <si>
    <t>三十四</t>
    <rPh sb="0" eb="3">
      <t>34</t>
    </rPh>
    <phoneticPr fontId="4"/>
  </si>
  <si>
    <t>(伝送システム)</t>
    <phoneticPr fontId="4"/>
  </si>
  <si>
    <t>三十五</t>
    <rPh sb="0" eb="3">
      <t>35</t>
    </rPh>
    <phoneticPr fontId="4"/>
  </si>
  <si>
    <t>(電力システム)</t>
    <phoneticPr fontId="4"/>
  </si>
  <si>
    <t>三十六</t>
    <rPh sb="0" eb="3">
      <t>36</t>
    </rPh>
    <phoneticPr fontId="4"/>
  </si>
  <si>
    <t>(デジタル通信)</t>
    <phoneticPr fontId="4"/>
  </si>
  <si>
    <t>三十七</t>
    <rPh sb="0" eb="3">
      <t>37</t>
    </rPh>
    <phoneticPr fontId="4"/>
  </si>
  <si>
    <t>(映像システム)</t>
    <phoneticPr fontId="4"/>
  </si>
  <si>
    <t>三十八</t>
    <rPh sb="0" eb="3">
      <t>38</t>
    </rPh>
    <phoneticPr fontId="4"/>
  </si>
  <si>
    <t>(画像処理)</t>
    <phoneticPr fontId="4"/>
  </si>
  <si>
    <t>三十九</t>
    <rPh sb="0" eb="3">
      <t>39</t>
    </rPh>
    <phoneticPr fontId="4"/>
  </si>
  <si>
    <t>(電気機器)</t>
    <phoneticPr fontId="4"/>
  </si>
  <si>
    <t>四十</t>
    <rPh sb="0" eb="2">
      <t>40</t>
    </rPh>
    <phoneticPr fontId="4"/>
  </si>
  <si>
    <t>分類及び要約書の記載の適合性についての調査</t>
    <rPh sb="0" eb="2">
      <t>ブンルイ</t>
    </rPh>
    <rPh sb="2" eb="3">
      <t>オヨ</t>
    </rPh>
    <rPh sb="4" eb="6">
      <t>ヨウヤク</t>
    </rPh>
    <rPh sb="6" eb="7">
      <t>ショ</t>
    </rPh>
    <rPh sb="8" eb="10">
      <t>キサイ</t>
    </rPh>
    <rPh sb="11" eb="14">
      <t>テキゴウセイ</t>
    </rPh>
    <rPh sb="19" eb="21">
      <t>チョウサ</t>
    </rPh>
    <phoneticPr fontId="4"/>
  </si>
  <si>
    <t>(金属)</t>
    <phoneticPr fontId="4"/>
  </si>
  <si>
    <t>(電池)</t>
    <rPh sb="1" eb="3">
      <t>デンチ</t>
    </rPh>
    <phoneticPr fontId="4"/>
  </si>
  <si>
    <t>(電子デバイス)</t>
    <rPh sb="1" eb="3">
      <t>デンシ</t>
    </rPh>
    <phoneticPr fontId="4"/>
  </si>
  <si>
    <t>(生命工学・医療・食品)</t>
    <phoneticPr fontId="4"/>
  </si>
  <si>
    <t>(有機化学・化学応用)</t>
    <rPh sb="6" eb="10">
      <t>カガクオウヨウ</t>
    </rPh>
    <phoneticPr fontId="4"/>
  </si>
  <si>
    <t>(樹脂・樹脂成形)</t>
    <phoneticPr fontId="4"/>
  </si>
  <si>
    <t>(ユーザーエクスペリエンス)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</si>
</sst>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1">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sz val="12"/>
      <name val="ＪＳ平成明朝体W3"/>
      <family val="3"/>
      <charset val="134"/>
    </font>
    <font>
      <sz val="12"/>
      <color indexed="12"/>
      <name val="ＭＳ Ｐ明朝"/>
      <family val="1"/>
      <charset val="128"/>
    </font>
    <font>
      <b/>
      <sz val="12"/>
      <name val="ＭＳ Ｐ明朝"/>
      <family val="1"/>
      <charset val="128"/>
    </font>
    <font>
      <b/>
      <sz val="11"/>
      <name val="ＭＳ Ｐ明朝"/>
      <family val="1"/>
      <charset val="128"/>
    </font>
    <font>
      <sz val="12"/>
      <name val="ＭＳ Ｐゴシック"/>
      <family val="3"/>
      <charset val="128"/>
    </font>
  </fonts>
  <fills count="10">
    <fill>
      <patternFill patternType="none"/>
    </fill>
    <fill>
      <patternFill patternType="gray125"/>
    </fill>
    <fill>
      <patternFill patternType="solid">
        <fgColor theme="7" tint="0.59996337778862885"/>
        <bgColor indexed="64"/>
      </patternFill>
    </fill>
    <fill>
      <patternFill patternType="solid">
        <fgColor indexed="9"/>
        <bgColor indexed="64"/>
      </patternFill>
    </fill>
    <fill>
      <patternFill patternType="mediumGray">
        <fgColor indexed="45"/>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7"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cellStyleXfs>
  <cellXfs count="94">
    <xf numFmtId="0" fontId="0" fillId="0" borderId="0" xfId="0">
      <alignment vertical="center"/>
    </xf>
    <xf numFmtId="0" fontId="5" fillId="2" borderId="10"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shrinkToFit="1"/>
      <protection locked="0"/>
    </xf>
    <xf numFmtId="177" fontId="2" fillId="0" borderId="10" xfId="1" applyNumberFormat="1" applyFont="1" applyFill="1" applyBorder="1" applyAlignment="1" applyProtection="1">
      <alignment horizontal="center" vertical="center" shrinkToFit="1"/>
      <protection locked="0"/>
    </xf>
    <xf numFmtId="176" fontId="2" fillId="3" borderId="10" xfId="0" applyNumberFormat="1" applyFont="1" applyFill="1" applyBorder="1" applyAlignment="1" applyProtection="1">
      <alignment horizontal="center" vertical="center"/>
      <protection locked="0"/>
    </xf>
    <xf numFmtId="0" fontId="2" fillId="3" borderId="10" xfId="1" applyFont="1" applyFill="1" applyBorder="1" applyProtection="1">
      <alignment vertical="center"/>
    </xf>
    <xf numFmtId="176" fontId="2" fillId="0" borderId="10" xfId="0" applyNumberFormat="1" applyFont="1" applyFill="1" applyBorder="1" applyAlignment="1" applyProtection="1">
      <alignment horizontal="center" vertical="center"/>
      <protection locked="0"/>
    </xf>
    <xf numFmtId="0" fontId="2" fillId="0" borderId="10" xfId="1" applyFont="1" applyFill="1" applyBorder="1" applyProtection="1">
      <alignment vertical="center"/>
    </xf>
    <xf numFmtId="0" fontId="2" fillId="0" borderId="10" xfId="0"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shrinkToFit="1"/>
      <protection locked="0"/>
    </xf>
    <xf numFmtId="0" fontId="2" fillId="0" borderId="12" xfId="1" applyFont="1" applyFill="1" applyBorder="1" applyAlignment="1" applyProtection="1">
      <alignment horizontal="center" vertical="center" shrinkToFit="1"/>
      <protection locked="0"/>
    </xf>
    <xf numFmtId="0" fontId="2" fillId="0" borderId="6" xfId="1" quotePrefix="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distributed"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left" vertical="center" shrinkToFit="1"/>
    </xf>
    <xf numFmtId="0" fontId="2" fillId="3" borderId="6" xfId="0" applyFont="1" applyFill="1" applyBorder="1" applyAlignment="1" applyProtection="1">
      <alignment horizontal="left" vertical="center" shrinkToFit="1"/>
    </xf>
    <xf numFmtId="14" fontId="2" fillId="0" borderId="5" xfId="1" applyNumberFormat="1" applyFont="1" applyFill="1" applyBorder="1" applyAlignment="1" applyProtection="1">
      <alignment horizontal="center" vertical="center" shrinkToFit="1"/>
      <protection locked="0"/>
    </xf>
    <xf numFmtId="176" fontId="2" fillId="0" borderId="7"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4" xfId="1"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shrinkToFit="1"/>
      <protection locked="0"/>
    </xf>
    <xf numFmtId="0" fontId="2" fillId="3" borderId="5" xfId="0" applyFont="1" applyFill="1" applyBorder="1" applyAlignment="1" applyProtection="1">
      <alignment horizontal="left" vertical="center" shrinkToFit="1"/>
    </xf>
    <xf numFmtId="0" fontId="2" fillId="0" borderId="4" xfId="1" applyFont="1" applyFill="1" applyBorder="1" applyAlignment="1" applyProtection="1">
      <alignment horizontal="center" vertical="center" wrapText="1" shrinkToFit="1"/>
      <protection locked="0"/>
    </xf>
    <xf numFmtId="176" fontId="2" fillId="0" borderId="8" xfId="0" applyNumberFormat="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shrinkToFit="1"/>
      <protection locked="0"/>
    </xf>
    <xf numFmtId="0" fontId="10" fillId="0" borderId="13" xfId="0" applyFont="1" applyBorder="1" applyAlignment="1" applyProtection="1">
      <alignment vertical="center"/>
    </xf>
    <xf numFmtId="0" fontId="10" fillId="4" borderId="16" xfId="0" applyFont="1" applyFill="1" applyBorder="1" applyAlignment="1" applyProtection="1">
      <alignment horizontal="center" vertical="center"/>
    </xf>
    <xf numFmtId="0" fontId="10" fillId="4" borderId="17" xfId="0" applyFont="1" applyFill="1" applyBorder="1" applyAlignment="1" applyProtection="1">
      <alignment horizontal="left" vertical="center"/>
    </xf>
    <xf numFmtId="0" fontId="10" fillId="4" borderId="17" xfId="0" applyFont="1" applyFill="1" applyBorder="1" applyAlignment="1" applyProtection="1">
      <alignment horizontal="distributed" vertical="center"/>
    </xf>
    <xf numFmtId="0" fontId="10" fillId="4" borderId="10" xfId="0" applyFont="1" applyFill="1" applyBorder="1" applyAlignment="1" applyProtection="1">
      <alignment horizontal="center" vertical="center"/>
    </xf>
    <xf numFmtId="0" fontId="10" fillId="4" borderId="1" xfId="0" applyFont="1" applyFill="1" applyBorder="1" applyAlignment="1" applyProtection="1">
      <alignment horizontal="left" vertical="center"/>
    </xf>
    <xf numFmtId="0" fontId="10" fillId="4" borderId="1" xfId="0" applyFont="1" applyFill="1" applyBorder="1" applyAlignment="1" applyProtection="1">
      <alignment horizontal="distributed" vertical="center"/>
    </xf>
    <xf numFmtId="0" fontId="10" fillId="5" borderId="10" xfId="0" applyFont="1" applyFill="1" applyBorder="1" applyAlignment="1" applyProtection="1">
      <alignment horizontal="center" vertical="center"/>
    </xf>
    <xf numFmtId="0" fontId="10" fillId="5" borderId="1" xfId="2" applyFont="1" applyFill="1" applyBorder="1" applyAlignment="1" applyProtection="1">
      <alignment horizontal="left" vertical="center" wrapText="1"/>
    </xf>
    <xf numFmtId="0" fontId="10" fillId="5" borderId="1" xfId="2" applyFont="1" applyFill="1" applyBorder="1" applyAlignment="1" applyProtection="1">
      <alignment horizontal="distributed" vertical="center" wrapText="1"/>
    </xf>
    <xf numFmtId="0" fontId="10" fillId="5" borderId="1" xfId="0" applyFont="1" applyFill="1" applyBorder="1" applyAlignment="1" applyProtection="1">
      <alignment horizontal="left" vertical="center"/>
    </xf>
    <xf numFmtId="0" fontId="10" fillId="5" borderId="1" xfId="0" applyFont="1" applyFill="1" applyBorder="1" applyAlignment="1" applyProtection="1">
      <alignment horizontal="distributed" vertical="center"/>
    </xf>
    <xf numFmtId="0" fontId="10" fillId="6" borderId="10" xfId="0" applyFont="1" applyFill="1" applyBorder="1" applyAlignment="1" applyProtection="1">
      <alignment horizontal="center" vertical="center"/>
    </xf>
    <xf numFmtId="0" fontId="10" fillId="6" borderId="1" xfId="2" applyFont="1" applyFill="1" applyBorder="1" applyAlignment="1" applyProtection="1">
      <alignment horizontal="left" vertical="center" wrapText="1"/>
    </xf>
    <xf numFmtId="0" fontId="10" fillId="6" borderId="1" xfId="2" applyFont="1" applyFill="1" applyBorder="1" applyAlignment="1" applyProtection="1">
      <alignment horizontal="distributed" vertical="center" wrapText="1"/>
    </xf>
    <xf numFmtId="0" fontId="10" fillId="6" borderId="1" xfId="0" applyFont="1" applyFill="1" applyBorder="1" applyAlignment="1" applyProtection="1">
      <alignment horizontal="distributed" vertical="center"/>
    </xf>
    <xf numFmtId="0" fontId="10" fillId="6" borderId="10" xfId="2" applyFont="1" applyFill="1" applyBorder="1" applyAlignment="1" applyProtection="1">
      <alignment horizontal="left" vertical="center" wrapText="1"/>
    </xf>
    <xf numFmtId="0" fontId="10" fillId="6" borderId="10" xfId="2" applyFont="1" applyFill="1" applyBorder="1" applyAlignment="1" applyProtection="1">
      <alignment horizontal="distributed" vertical="center" wrapText="1"/>
    </xf>
    <xf numFmtId="0" fontId="10" fillId="7" borderId="10" xfId="0" applyFont="1" applyFill="1" applyBorder="1" applyAlignment="1" applyProtection="1">
      <alignment horizontal="center" vertical="center"/>
    </xf>
    <xf numFmtId="0" fontId="10" fillId="7" borderId="1" xfId="2" applyFont="1" applyFill="1" applyBorder="1" applyAlignment="1" applyProtection="1">
      <alignment horizontal="center" vertical="center" wrapText="1"/>
    </xf>
    <xf numFmtId="0" fontId="10" fillId="7" borderId="1" xfId="2" applyFont="1" applyFill="1" applyBorder="1" applyAlignment="1" applyProtection="1">
      <alignment horizontal="distributed" vertical="center" wrapText="1"/>
    </xf>
    <xf numFmtId="0" fontId="10" fillId="0" borderId="0" xfId="0" applyFont="1" applyAlignment="1" applyProtection="1">
      <alignment vertical="center"/>
    </xf>
    <xf numFmtId="0" fontId="10" fillId="0" borderId="0" xfId="0" applyFont="1" applyAlignment="1" applyProtection="1">
      <alignment horizontal="left" vertical="center"/>
    </xf>
    <xf numFmtId="0" fontId="2" fillId="3" borderId="10" xfId="1" applyFont="1" applyFill="1" applyBorder="1" applyAlignment="1" applyProtection="1">
      <alignment horizontal="center" vertical="center"/>
    </xf>
    <xf numFmtId="0" fontId="2" fillId="9" borderId="10" xfId="0" applyFont="1" applyFill="1" applyBorder="1" applyAlignment="1" applyProtection="1">
      <alignment horizontal="center" vertical="center"/>
    </xf>
    <xf numFmtId="176" fontId="2" fillId="3" borderId="10" xfId="0" applyNumberFormat="1" applyFont="1" applyFill="1" applyBorder="1" applyAlignment="1" applyProtection="1">
      <alignment horizontal="center" vertical="center" shrinkToFit="1"/>
      <protection locked="0"/>
    </xf>
    <xf numFmtId="0" fontId="2" fillId="9" borderId="10" xfId="0" applyFont="1" applyFill="1" applyBorder="1" applyAlignment="1" applyProtection="1">
      <alignment horizontal="center" vertical="center" shrinkToFit="1"/>
    </xf>
    <xf numFmtId="176" fontId="2" fillId="0" borderId="10" xfId="0" applyNumberFormat="1"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3" borderId="10" xfId="1" applyFont="1" applyFill="1" applyBorder="1" applyAlignment="1" applyProtection="1">
      <alignment horizontal="center" vertical="center" shrinkToFit="1"/>
    </xf>
    <xf numFmtId="0" fontId="2" fillId="0" borderId="10" xfId="1" applyFont="1" applyFill="1" applyBorder="1" applyAlignment="1" applyProtection="1">
      <alignment vertical="center"/>
      <protection locked="0"/>
    </xf>
    <xf numFmtId="0" fontId="2" fillId="8" borderId="1" xfId="1" applyFont="1" applyFill="1" applyBorder="1" applyAlignment="1" applyProtection="1">
      <alignment horizontal="center" vertical="center" wrapText="1"/>
    </xf>
    <xf numFmtId="0" fontId="0" fillId="8" borderId="7" xfId="0" applyFill="1" applyBorder="1" applyAlignment="1">
      <alignment horizontal="center" vertical="center"/>
    </xf>
    <xf numFmtId="0" fontId="2" fillId="8" borderId="1" xfId="1" applyFont="1" applyFill="1" applyBorder="1" applyAlignment="1" applyProtection="1">
      <alignment horizontal="center" vertical="center" shrinkToFit="1"/>
    </xf>
    <xf numFmtId="0" fontId="2" fillId="8" borderId="1" xfId="1" applyFont="1" applyFill="1" applyBorder="1" applyAlignment="1" applyProtection="1">
      <alignment horizontal="center" vertical="center" wrapText="1" shrinkToFit="1"/>
    </xf>
    <xf numFmtId="0" fontId="5" fillId="2" borderId="4" xfId="1" applyFont="1" applyFill="1" applyBorder="1" applyAlignment="1" applyProtection="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76" fontId="2" fillId="8" borderId="1" xfId="1" applyNumberFormat="1" applyFont="1" applyFill="1" applyBorder="1" applyAlignment="1" applyProtection="1">
      <alignment horizontal="center" vertical="center" wrapText="1"/>
    </xf>
    <xf numFmtId="0" fontId="2" fillId="8" borderId="2" xfId="1" applyFont="1" applyFill="1" applyBorder="1" applyAlignment="1" applyProtection="1">
      <alignment horizontal="center" vertical="center"/>
    </xf>
    <xf numFmtId="0" fontId="2" fillId="8" borderId="3" xfId="1" applyFont="1" applyFill="1" applyBorder="1" applyAlignment="1" applyProtection="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 fillId="8" borderId="1" xfId="1" applyFont="1" applyFill="1" applyBorder="1" applyAlignment="1" applyProtection="1">
      <alignment horizontal="center" vertical="center"/>
    </xf>
    <xf numFmtId="0" fontId="7" fillId="8" borderId="1" xfId="1" applyFont="1" applyFill="1" applyBorder="1" applyAlignment="1" applyProtection="1">
      <alignment horizontal="center" vertical="center" wrapText="1"/>
    </xf>
    <xf numFmtId="0" fontId="0" fillId="8" borderId="7" xfId="0" applyFill="1" applyBorder="1" applyAlignment="1">
      <alignment horizontal="center" vertical="center" wrapText="1"/>
    </xf>
    <xf numFmtId="0" fontId="7" fillId="8" borderId="2" xfId="1" applyFont="1" applyFill="1" applyBorder="1" applyAlignment="1" applyProtection="1">
      <alignment horizontal="center" vertical="center" shrinkToFit="1"/>
    </xf>
    <xf numFmtId="0" fontId="0" fillId="8" borderId="8" xfId="0" applyFill="1" applyBorder="1" applyAlignment="1">
      <alignment horizontal="center" vertical="center" shrinkToFit="1"/>
    </xf>
    <xf numFmtId="0" fontId="7" fillId="8" borderId="3" xfId="1" applyFont="1" applyFill="1" applyBorder="1" applyAlignment="1" applyProtection="1">
      <alignment horizontal="center" vertical="center" shrinkToFit="1"/>
    </xf>
    <xf numFmtId="0" fontId="0" fillId="8" borderId="9" xfId="0" applyFill="1" applyBorder="1" applyAlignment="1">
      <alignment horizontal="center" vertical="center" shrinkToFit="1"/>
    </xf>
    <xf numFmtId="0" fontId="7" fillId="8" borderId="2" xfId="1" applyFont="1" applyFill="1" applyBorder="1" applyAlignment="1" applyProtection="1">
      <alignment horizontal="center" vertical="center" wrapText="1" shrinkToFit="1"/>
    </xf>
    <xf numFmtId="0" fontId="7" fillId="8" borderId="3" xfId="1" applyFont="1" applyFill="1" applyBorder="1" applyAlignment="1" applyProtection="1">
      <alignment horizontal="center" vertical="center" wrapText="1" shrinkToFit="1"/>
    </xf>
    <xf numFmtId="0" fontId="7" fillId="8" borderId="1" xfId="1" applyFont="1" applyFill="1" applyBorder="1" applyAlignment="1" applyProtection="1">
      <alignment horizontal="center" vertical="center" wrapText="1" shrinkToFit="1"/>
    </xf>
    <xf numFmtId="0" fontId="9" fillId="2" borderId="4" xfId="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76" fontId="7" fillId="8" borderId="1" xfId="1" applyNumberFormat="1" applyFont="1" applyFill="1" applyBorder="1" applyAlignment="1" applyProtection="1">
      <alignment horizontal="center" vertical="center" wrapText="1"/>
    </xf>
    <xf numFmtId="0" fontId="8" fillId="8" borderId="2" xfId="1" applyFont="1" applyFill="1" applyBorder="1" applyAlignment="1" applyProtection="1">
      <alignment horizontal="center" vertical="center"/>
    </xf>
    <xf numFmtId="0" fontId="8" fillId="8" borderId="3" xfId="1" applyFont="1" applyFill="1" applyBorder="1" applyAlignment="1" applyProtection="1">
      <alignment horizontal="center" vertical="center"/>
    </xf>
    <xf numFmtId="0" fontId="8" fillId="8" borderId="1" xfId="1" applyFont="1" applyFill="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cellXfs>
  <cellStyles count="3">
    <cellStyle name="標準" xfId="0" builtinId="0"/>
    <cellStyle name="標準_一覧" xfId="1" xr:uid="{00000000-0005-0000-0000-000001000000}"/>
    <cellStyle name="標準_担当技術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7</xdr:row>
      <xdr:rowOff>276225</xdr:rowOff>
    </xdr:from>
    <xdr:to>
      <xdr:col>2</xdr:col>
      <xdr:colOff>666750</xdr:colOff>
      <xdr:row>9</xdr:row>
      <xdr:rowOff>10886</xdr:rowOff>
    </xdr:to>
    <xdr:sp macro="" textlink="">
      <xdr:nvSpPr>
        <xdr:cNvPr id="2" name="AutoShape 1">
          <a:extLst>
            <a:ext uri="{FF2B5EF4-FFF2-40B4-BE49-F238E27FC236}">
              <a16:creationId xmlns:a16="http://schemas.microsoft.com/office/drawing/2014/main" id="{F11C72A5-AB99-49B1-ACA7-9E3EEFE4E331}"/>
            </a:ext>
          </a:extLst>
        </xdr:cNvPr>
        <xdr:cNvSpPr>
          <a:spLocks noChangeArrowheads="1"/>
        </xdr:cNvSpPr>
      </xdr:nvSpPr>
      <xdr:spPr bwMode="auto">
        <a:xfrm>
          <a:off x="161925" y="3181350"/>
          <a:ext cx="1876425" cy="476250"/>
        </a:xfrm>
        <a:prstGeom prst="wedgeRoundRectCallout">
          <a:avLst>
            <a:gd name="adj1" fmla="val 26352"/>
            <a:gd name="adj2" fmla="val -107894"/>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「氏」、「名」、「ふりがな」は必ず記入してください。</a:t>
          </a:r>
        </a:p>
      </xdr:txBody>
    </xdr:sp>
    <xdr:clientData/>
  </xdr:twoCellAnchor>
  <xdr:twoCellAnchor>
    <xdr:from>
      <xdr:col>0</xdr:col>
      <xdr:colOff>114300</xdr:colOff>
      <xdr:row>2</xdr:row>
      <xdr:rowOff>76200</xdr:rowOff>
    </xdr:from>
    <xdr:to>
      <xdr:col>3</xdr:col>
      <xdr:colOff>19050</xdr:colOff>
      <xdr:row>3</xdr:row>
      <xdr:rowOff>108857</xdr:rowOff>
    </xdr:to>
    <xdr:sp macro="" textlink="">
      <xdr:nvSpPr>
        <xdr:cNvPr id="3" name="AutoShape 3">
          <a:extLst>
            <a:ext uri="{FF2B5EF4-FFF2-40B4-BE49-F238E27FC236}">
              <a16:creationId xmlns:a16="http://schemas.microsoft.com/office/drawing/2014/main" id="{24186FD0-1003-46A3-B998-68725E4E8515}"/>
            </a:ext>
          </a:extLst>
        </xdr:cNvPr>
        <xdr:cNvSpPr>
          <a:spLocks noChangeArrowheads="1"/>
        </xdr:cNvSpPr>
      </xdr:nvSpPr>
      <xdr:spPr bwMode="auto">
        <a:xfrm>
          <a:off x="114300" y="1096736"/>
          <a:ext cx="1945821" cy="413657"/>
        </a:xfrm>
        <a:prstGeom prst="flowChartAlternateProcess">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新規受講の場合</a:t>
          </a:r>
        </a:p>
      </xdr:txBody>
    </xdr:sp>
    <xdr:clientData/>
  </xdr:twoCellAnchor>
  <xdr:twoCellAnchor>
    <xdr:from>
      <xdr:col>0</xdr:col>
      <xdr:colOff>38100</xdr:colOff>
      <xdr:row>4</xdr:row>
      <xdr:rowOff>28575</xdr:rowOff>
    </xdr:from>
    <xdr:to>
      <xdr:col>3</xdr:col>
      <xdr:colOff>742950</xdr:colOff>
      <xdr:row>6</xdr:row>
      <xdr:rowOff>428625</xdr:rowOff>
    </xdr:to>
    <xdr:sp macro="" textlink="">
      <xdr:nvSpPr>
        <xdr:cNvPr id="4" name="AutoShape 4">
          <a:extLst>
            <a:ext uri="{FF2B5EF4-FFF2-40B4-BE49-F238E27FC236}">
              <a16:creationId xmlns:a16="http://schemas.microsoft.com/office/drawing/2014/main" id="{66F083B8-168C-46BB-BB60-5D1C8AF691EF}"/>
            </a:ext>
          </a:extLst>
        </xdr:cNvPr>
        <xdr:cNvSpPr>
          <a:spLocks noChangeArrowheads="1"/>
        </xdr:cNvSpPr>
      </xdr:nvSpPr>
      <xdr:spPr bwMode="auto">
        <a:xfrm>
          <a:off x="38100" y="1619250"/>
          <a:ext cx="2857500" cy="127635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5</xdr:col>
      <xdr:colOff>9525</xdr:colOff>
      <xdr:row>4</xdr:row>
      <xdr:rowOff>38100</xdr:rowOff>
    </xdr:from>
    <xdr:to>
      <xdr:col>8</xdr:col>
      <xdr:colOff>0</xdr:colOff>
      <xdr:row>7</xdr:row>
      <xdr:rowOff>0</xdr:rowOff>
    </xdr:to>
    <xdr:sp macro="" textlink="">
      <xdr:nvSpPr>
        <xdr:cNvPr id="5" name="AutoShape 5">
          <a:extLst>
            <a:ext uri="{FF2B5EF4-FFF2-40B4-BE49-F238E27FC236}">
              <a16:creationId xmlns:a16="http://schemas.microsoft.com/office/drawing/2014/main" id="{70372EF0-AEBD-4F61-9A93-BCED83E462C7}"/>
            </a:ext>
          </a:extLst>
        </xdr:cNvPr>
        <xdr:cNvSpPr>
          <a:spLocks noChangeArrowheads="1"/>
        </xdr:cNvSpPr>
      </xdr:nvSpPr>
      <xdr:spPr bwMode="auto">
        <a:xfrm>
          <a:off x="3411311" y="1820636"/>
          <a:ext cx="2031546" cy="11049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339966" mc:Ignorable="a14" a14:legacySpreadsheetColorIndex="57"/>
          </a:solidFill>
          <a:miter lim="800000"/>
          <a:headEnd/>
          <a:tailEnd/>
        </a:ln>
      </xdr:spPr>
    </xdr:sp>
    <xdr:clientData/>
  </xdr:twoCellAnchor>
  <xdr:twoCellAnchor>
    <xdr:from>
      <xdr:col>8</xdr:col>
      <xdr:colOff>28575</xdr:colOff>
      <xdr:row>4</xdr:row>
      <xdr:rowOff>9525</xdr:rowOff>
    </xdr:from>
    <xdr:to>
      <xdr:col>12</xdr:col>
      <xdr:colOff>0</xdr:colOff>
      <xdr:row>6</xdr:row>
      <xdr:rowOff>361950</xdr:rowOff>
    </xdr:to>
    <xdr:sp macro="" textlink="">
      <xdr:nvSpPr>
        <xdr:cNvPr id="6" name="AutoShape 6">
          <a:extLst>
            <a:ext uri="{FF2B5EF4-FFF2-40B4-BE49-F238E27FC236}">
              <a16:creationId xmlns:a16="http://schemas.microsoft.com/office/drawing/2014/main" id="{488D1372-8E4A-4825-818F-804BC49A7CBC}"/>
            </a:ext>
          </a:extLst>
        </xdr:cNvPr>
        <xdr:cNvSpPr>
          <a:spLocks noChangeArrowheads="1"/>
        </xdr:cNvSpPr>
      </xdr:nvSpPr>
      <xdr:spPr bwMode="auto">
        <a:xfrm>
          <a:off x="5471432" y="1424668"/>
          <a:ext cx="5319032" cy="842282"/>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12</xdr:col>
      <xdr:colOff>28575</xdr:colOff>
      <xdr:row>4</xdr:row>
      <xdr:rowOff>0</xdr:rowOff>
    </xdr:from>
    <xdr:to>
      <xdr:col>12</xdr:col>
      <xdr:colOff>1933575</xdr:colOff>
      <xdr:row>7</xdr:row>
      <xdr:rowOff>0</xdr:rowOff>
    </xdr:to>
    <xdr:sp macro="" textlink="">
      <xdr:nvSpPr>
        <xdr:cNvPr id="7" name="AutoShape 7">
          <a:extLst>
            <a:ext uri="{FF2B5EF4-FFF2-40B4-BE49-F238E27FC236}">
              <a16:creationId xmlns:a16="http://schemas.microsoft.com/office/drawing/2014/main" id="{A218FDC0-A5F6-4767-BA33-3BF768F0F906}"/>
            </a:ext>
          </a:extLst>
        </xdr:cNvPr>
        <xdr:cNvSpPr>
          <a:spLocks noChangeArrowheads="1"/>
        </xdr:cNvSpPr>
      </xdr:nvSpPr>
      <xdr:spPr bwMode="auto">
        <a:xfrm>
          <a:off x="10039350" y="1590675"/>
          <a:ext cx="1905000" cy="131445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4</xdr:col>
      <xdr:colOff>219074</xdr:colOff>
      <xdr:row>7</xdr:row>
      <xdr:rowOff>242207</xdr:rowOff>
    </xdr:from>
    <xdr:to>
      <xdr:col>11</xdr:col>
      <xdr:colOff>1061357</xdr:colOff>
      <xdr:row>11</xdr:row>
      <xdr:rowOff>4082</xdr:rowOff>
    </xdr:to>
    <xdr:sp macro="" textlink="">
      <xdr:nvSpPr>
        <xdr:cNvPr id="8" name="AutoShape 8">
          <a:extLst>
            <a:ext uri="{FF2B5EF4-FFF2-40B4-BE49-F238E27FC236}">
              <a16:creationId xmlns:a16="http://schemas.microsoft.com/office/drawing/2014/main" id="{82FD2125-60B4-4497-9E4D-5165D00074C7}"/>
            </a:ext>
          </a:extLst>
        </xdr:cNvPr>
        <xdr:cNvSpPr>
          <a:spLocks noChangeArrowheads="1"/>
        </xdr:cNvSpPr>
      </xdr:nvSpPr>
      <xdr:spPr bwMode="auto">
        <a:xfrm>
          <a:off x="2940503" y="3167743"/>
          <a:ext cx="6217104" cy="1285875"/>
        </a:xfrm>
        <a:prstGeom prst="wedgeRoundRectCallout">
          <a:avLst>
            <a:gd name="adj1" fmla="val -23347"/>
            <a:gd name="adj2" fmla="val -66995"/>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「申請種別」の欄に「新規」と記入してください。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「区分数字」の欄には、区分一～三九（先行技術調査）のうち受講を希望する区分の番号を半角で記入し、区分一～三九の受講を希望しない場合には空欄としてください。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「区分四十」の欄には、区分四十（分類及び要約書の記入適合性についての調査）の受講を希望する場合に「○」を記入し、区分四十の受講を希望しない場合には「×」を記入してください。</a:t>
          </a:r>
        </a:p>
      </xdr:txBody>
    </xdr:sp>
    <xdr:clientData/>
  </xdr:twoCellAnchor>
  <xdr:twoCellAnchor>
    <xdr:from>
      <xdr:col>5</xdr:col>
      <xdr:colOff>426797</xdr:colOff>
      <xdr:row>2</xdr:row>
      <xdr:rowOff>111170</xdr:rowOff>
    </xdr:from>
    <xdr:to>
      <xdr:col>9</xdr:col>
      <xdr:colOff>717638</xdr:colOff>
      <xdr:row>3</xdr:row>
      <xdr:rowOff>169624</xdr:rowOff>
    </xdr:to>
    <xdr:sp macro="" textlink="">
      <xdr:nvSpPr>
        <xdr:cNvPr id="9" name="AutoShape 9">
          <a:extLst>
            <a:ext uri="{FF2B5EF4-FFF2-40B4-BE49-F238E27FC236}">
              <a16:creationId xmlns:a16="http://schemas.microsoft.com/office/drawing/2014/main" id="{90FE6DE8-E6A8-46C6-A823-5891396D407B}"/>
            </a:ext>
          </a:extLst>
        </xdr:cNvPr>
        <xdr:cNvSpPr>
          <a:spLocks noChangeArrowheads="1"/>
        </xdr:cNvSpPr>
      </xdr:nvSpPr>
      <xdr:spPr bwMode="auto">
        <a:xfrm>
          <a:off x="4236797" y="825545"/>
          <a:ext cx="2319666" cy="496604"/>
        </a:xfrm>
        <a:prstGeom prst="wedgeRoundRectCallout">
          <a:avLst>
            <a:gd name="adj1" fmla="val -68680"/>
            <a:gd name="adj2" fmla="val -4050"/>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西暦で入力</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半角数字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和暦に自動変換されます。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51705</xdr:colOff>
      <xdr:row>10</xdr:row>
      <xdr:rowOff>259896</xdr:rowOff>
    </xdr:from>
    <xdr:to>
      <xdr:col>3</xdr:col>
      <xdr:colOff>423180</xdr:colOff>
      <xdr:row>11</xdr:row>
      <xdr:rowOff>299357</xdr:rowOff>
    </xdr:to>
    <xdr:sp macro="" textlink="">
      <xdr:nvSpPr>
        <xdr:cNvPr id="10" name="AutoShape 10">
          <a:extLst>
            <a:ext uri="{FF2B5EF4-FFF2-40B4-BE49-F238E27FC236}">
              <a16:creationId xmlns:a16="http://schemas.microsoft.com/office/drawing/2014/main" id="{008C0F07-F5DB-4B3F-BEB8-C12195E8CE7C}"/>
            </a:ext>
          </a:extLst>
        </xdr:cNvPr>
        <xdr:cNvSpPr>
          <a:spLocks noChangeArrowheads="1"/>
        </xdr:cNvSpPr>
      </xdr:nvSpPr>
      <xdr:spPr bwMode="auto">
        <a:xfrm>
          <a:off x="51705" y="4328432"/>
          <a:ext cx="2412546" cy="420461"/>
        </a:xfrm>
        <a:prstGeom prst="flowChartAlternateProcess">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区分追加申請の場合</a:t>
          </a:r>
        </a:p>
      </xdr:txBody>
    </xdr:sp>
    <xdr:clientData/>
  </xdr:twoCellAnchor>
  <xdr:twoCellAnchor>
    <xdr:from>
      <xdr:col>5</xdr:col>
      <xdr:colOff>28575</xdr:colOff>
      <xdr:row>12</xdr:row>
      <xdr:rowOff>28575</xdr:rowOff>
    </xdr:from>
    <xdr:to>
      <xdr:col>9</xdr:col>
      <xdr:colOff>0</xdr:colOff>
      <xdr:row>15</xdr:row>
      <xdr:rowOff>409575</xdr:rowOff>
    </xdr:to>
    <xdr:sp macro="" textlink="">
      <xdr:nvSpPr>
        <xdr:cNvPr id="11" name="AutoShape 11">
          <a:extLst>
            <a:ext uri="{FF2B5EF4-FFF2-40B4-BE49-F238E27FC236}">
              <a16:creationId xmlns:a16="http://schemas.microsoft.com/office/drawing/2014/main" id="{749D87A6-9483-4D71-B935-62D4C13505B0}"/>
            </a:ext>
          </a:extLst>
        </xdr:cNvPr>
        <xdr:cNvSpPr>
          <a:spLocks noChangeArrowheads="1"/>
        </xdr:cNvSpPr>
      </xdr:nvSpPr>
      <xdr:spPr bwMode="auto">
        <a:xfrm>
          <a:off x="3838575" y="5124450"/>
          <a:ext cx="2000250" cy="169545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808000" mc:Ignorable="a14" a14:legacySpreadsheetColorIndex="19"/>
          </a:solidFill>
          <a:miter lim="800000"/>
          <a:headEnd/>
          <a:tailEnd/>
        </a:ln>
      </xdr:spPr>
    </xdr:sp>
    <xdr:clientData/>
  </xdr:twoCellAnchor>
  <xdr:twoCellAnchor>
    <xdr:from>
      <xdr:col>13</xdr:col>
      <xdr:colOff>28575</xdr:colOff>
      <xdr:row>12</xdr:row>
      <xdr:rowOff>38100</xdr:rowOff>
    </xdr:from>
    <xdr:to>
      <xdr:col>13</xdr:col>
      <xdr:colOff>838200</xdr:colOff>
      <xdr:row>15</xdr:row>
      <xdr:rowOff>419100</xdr:rowOff>
    </xdr:to>
    <xdr:sp macro="" textlink="">
      <xdr:nvSpPr>
        <xdr:cNvPr id="12" name="AutoShape 12">
          <a:extLst>
            <a:ext uri="{FF2B5EF4-FFF2-40B4-BE49-F238E27FC236}">
              <a16:creationId xmlns:a16="http://schemas.microsoft.com/office/drawing/2014/main" id="{2B6F5C89-67A0-4975-B145-5C3A04385716}"/>
            </a:ext>
          </a:extLst>
        </xdr:cNvPr>
        <xdr:cNvSpPr>
          <a:spLocks noChangeArrowheads="1"/>
        </xdr:cNvSpPr>
      </xdr:nvSpPr>
      <xdr:spPr bwMode="auto">
        <a:xfrm>
          <a:off x="11991975" y="5133975"/>
          <a:ext cx="809625" cy="169545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6600" mc:Ignorable="a14" a14:legacySpreadsheetColorIndex="53"/>
          </a:solidFill>
          <a:miter lim="800000"/>
          <a:headEnd/>
          <a:tailEnd/>
        </a:ln>
      </xdr:spPr>
    </xdr:sp>
    <xdr:clientData/>
  </xdr:twoCellAnchor>
  <xdr:twoCellAnchor>
    <xdr:from>
      <xdr:col>14</xdr:col>
      <xdr:colOff>38100</xdr:colOff>
      <xdr:row>12</xdr:row>
      <xdr:rowOff>28575</xdr:rowOff>
    </xdr:from>
    <xdr:to>
      <xdr:col>14</xdr:col>
      <xdr:colOff>2190750</xdr:colOff>
      <xdr:row>16</xdr:row>
      <xdr:rowOff>0</xdr:rowOff>
    </xdr:to>
    <xdr:sp macro="" textlink="">
      <xdr:nvSpPr>
        <xdr:cNvPr id="13" name="AutoShape 13">
          <a:extLst>
            <a:ext uri="{FF2B5EF4-FFF2-40B4-BE49-F238E27FC236}">
              <a16:creationId xmlns:a16="http://schemas.microsoft.com/office/drawing/2014/main" id="{67E13FEE-9AB8-4B43-96F9-B7D3757F421B}"/>
            </a:ext>
          </a:extLst>
        </xdr:cNvPr>
        <xdr:cNvSpPr>
          <a:spLocks noChangeArrowheads="1"/>
        </xdr:cNvSpPr>
      </xdr:nvSpPr>
      <xdr:spPr bwMode="auto">
        <a:xfrm>
          <a:off x="12189279" y="4859111"/>
          <a:ext cx="2152650" cy="1495425"/>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FF" mc:Ignorable="a14" a14:legacySpreadsheetColorIndex="14"/>
          </a:solidFill>
          <a:miter lim="800000"/>
          <a:headEnd/>
          <a:tailEnd/>
        </a:ln>
      </xdr:spPr>
    </xdr:sp>
    <xdr:clientData/>
  </xdr:twoCellAnchor>
  <xdr:twoCellAnchor>
    <xdr:from>
      <xdr:col>0</xdr:col>
      <xdr:colOff>409575</xdr:colOff>
      <xdr:row>16</xdr:row>
      <xdr:rowOff>276225</xdr:rowOff>
    </xdr:from>
    <xdr:to>
      <xdr:col>8</xdr:col>
      <xdr:colOff>561975</xdr:colOff>
      <xdr:row>18</xdr:row>
      <xdr:rowOff>428625</xdr:rowOff>
    </xdr:to>
    <xdr:sp macro="" textlink="">
      <xdr:nvSpPr>
        <xdr:cNvPr id="14" name="AutoShape 14">
          <a:extLst>
            <a:ext uri="{FF2B5EF4-FFF2-40B4-BE49-F238E27FC236}">
              <a16:creationId xmlns:a16="http://schemas.microsoft.com/office/drawing/2014/main" id="{855743CD-F4EF-45DB-A648-799B69CF1E43}"/>
            </a:ext>
          </a:extLst>
        </xdr:cNvPr>
        <xdr:cNvSpPr>
          <a:spLocks noChangeArrowheads="1"/>
        </xdr:cNvSpPr>
      </xdr:nvSpPr>
      <xdr:spPr bwMode="auto">
        <a:xfrm>
          <a:off x="409575" y="7124700"/>
          <a:ext cx="5391150" cy="1028700"/>
        </a:xfrm>
        <a:prstGeom prst="wedgeRoundRectCallout">
          <a:avLst>
            <a:gd name="adj1" fmla="val 26111"/>
            <a:gd name="adj2" fmla="val -79630"/>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「申請種別」の欄に「追加」と記入してください。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「区分数字」、「区分四十」の欄の記載は、新規受講の場合と同様に記入してください。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※「区分三十」の免除通知書を提出して「区分三十」の申請をする場合、工業所有権情報：研修館　人材育成部までご連絡ください。</a:t>
          </a:r>
        </a:p>
      </xdr:txBody>
    </xdr:sp>
    <xdr:clientData/>
  </xdr:twoCellAnchor>
  <xdr:twoCellAnchor>
    <xdr:from>
      <xdr:col>10</xdr:col>
      <xdr:colOff>238125</xdr:colOff>
      <xdr:row>16</xdr:row>
      <xdr:rowOff>257175</xdr:rowOff>
    </xdr:from>
    <xdr:to>
      <xdr:col>13</xdr:col>
      <xdr:colOff>219075</xdr:colOff>
      <xdr:row>18</xdr:row>
      <xdr:rowOff>466725</xdr:rowOff>
    </xdr:to>
    <xdr:sp macro="" textlink="">
      <xdr:nvSpPr>
        <xdr:cNvPr id="15" name="AutoShape 15">
          <a:extLst>
            <a:ext uri="{FF2B5EF4-FFF2-40B4-BE49-F238E27FC236}">
              <a16:creationId xmlns:a16="http://schemas.microsoft.com/office/drawing/2014/main" id="{35411DB6-ED5C-4FEC-987E-3B534ADD70FE}"/>
            </a:ext>
          </a:extLst>
        </xdr:cNvPr>
        <xdr:cNvSpPr>
          <a:spLocks noChangeArrowheads="1"/>
        </xdr:cNvSpPr>
      </xdr:nvSpPr>
      <xdr:spPr bwMode="auto">
        <a:xfrm>
          <a:off x="7820025" y="7105650"/>
          <a:ext cx="4362450" cy="1085850"/>
        </a:xfrm>
        <a:prstGeom prst="wedgeRoundRectCallout">
          <a:avLst>
            <a:gd name="adj1" fmla="val 53931"/>
            <a:gd name="adj2" fmla="val -74560"/>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研修科目の免除を希望する場合、「○」を記入してください。免除を希望しない場合には「×」を記入してください。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※「区分追加」で申請した場合であっても、科目の免除を希望しない場合には、通常の研修受講料をお支払いいただきます。</a:t>
          </a:r>
        </a:p>
      </xdr:txBody>
    </xdr:sp>
    <xdr:clientData/>
  </xdr:twoCellAnchor>
  <xdr:twoCellAnchor>
    <xdr:from>
      <xdr:col>13</xdr:col>
      <xdr:colOff>561975</xdr:colOff>
      <xdr:row>16</xdr:row>
      <xdr:rowOff>238125</xdr:rowOff>
    </xdr:from>
    <xdr:to>
      <xdr:col>17</xdr:col>
      <xdr:colOff>544286</xdr:colOff>
      <xdr:row>19</xdr:row>
      <xdr:rowOff>27215</xdr:rowOff>
    </xdr:to>
    <xdr:sp macro="" textlink="">
      <xdr:nvSpPr>
        <xdr:cNvPr id="16" name="AutoShape 16">
          <a:extLst>
            <a:ext uri="{FF2B5EF4-FFF2-40B4-BE49-F238E27FC236}">
              <a16:creationId xmlns:a16="http://schemas.microsoft.com/office/drawing/2014/main" id="{85182BA2-1124-4F6B-B7B5-E279F5E9F655}"/>
            </a:ext>
          </a:extLst>
        </xdr:cNvPr>
        <xdr:cNvSpPr>
          <a:spLocks noChangeArrowheads="1"/>
        </xdr:cNvSpPr>
      </xdr:nvSpPr>
      <xdr:spPr bwMode="auto">
        <a:xfrm>
          <a:off x="12032796" y="5803446"/>
          <a:ext cx="4363811" cy="523876"/>
        </a:xfrm>
        <a:prstGeom prst="wedgeRoundRectCallout">
          <a:avLst>
            <a:gd name="adj1" fmla="val -2190"/>
            <a:gd name="adj2" fmla="val -99472"/>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既に他の区分において本研修を終了している場合は、既得区分、修了証書番号を記載してください。</a:t>
          </a:r>
        </a:p>
      </xdr:txBody>
    </xdr:sp>
    <xdr:clientData/>
  </xdr:twoCellAnchor>
  <xdr:twoCellAnchor>
    <xdr:from>
      <xdr:col>0</xdr:col>
      <xdr:colOff>114300</xdr:colOff>
      <xdr:row>19</xdr:row>
      <xdr:rowOff>28575</xdr:rowOff>
    </xdr:from>
    <xdr:to>
      <xdr:col>4</xdr:col>
      <xdr:colOff>5442</xdr:colOff>
      <xdr:row>20</xdr:row>
      <xdr:rowOff>0</xdr:rowOff>
    </xdr:to>
    <xdr:sp macro="" textlink="">
      <xdr:nvSpPr>
        <xdr:cNvPr id="17" name="AutoShape 17">
          <a:extLst>
            <a:ext uri="{FF2B5EF4-FFF2-40B4-BE49-F238E27FC236}">
              <a16:creationId xmlns:a16="http://schemas.microsoft.com/office/drawing/2014/main" id="{D8799852-0E72-440A-A41E-0BE0C50CF427}"/>
            </a:ext>
          </a:extLst>
        </xdr:cNvPr>
        <xdr:cNvSpPr>
          <a:spLocks noChangeArrowheads="1"/>
        </xdr:cNvSpPr>
      </xdr:nvSpPr>
      <xdr:spPr bwMode="auto">
        <a:xfrm>
          <a:off x="114300" y="7526111"/>
          <a:ext cx="2612571" cy="352425"/>
        </a:xfrm>
        <a:prstGeom prst="flowChartAlternateProcess">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免除通知書がある場合</a:t>
          </a:r>
        </a:p>
      </xdr:txBody>
    </xdr:sp>
    <xdr:clientData/>
  </xdr:twoCellAnchor>
  <xdr:twoCellAnchor>
    <xdr:from>
      <xdr:col>5</xdr:col>
      <xdr:colOff>0</xdr:colOff>
      <xdr:row>20</xdr:row>
      <xdr:rowOff>28575</xdr:rowOff>
    </xdr:from>
    <xdr:to>
      <xdr:col>8</xdr:col>
      <xdr:colOff>0</xdr:colOff>
      <xdr:row>20</xdr:row>
      <xdr:rowOff>409575</xdr:rowOff>
    </xdr:to>
    <xdr:sp macro="" textlink="">
      <xdr:nvSpPr>
        <xdr:cNvPr id="18" name="AutoShape 18">
          <a:extLst>
            <a:ext uri="{FF2B5EF4-FFF2-40B4-BE49-F238E27FC236}">
              <a16:creationId xmlns:a16="http://schemas.microsoft.com/office/drawing/2014/main" id="{E746490C-7C9E-427F-97FB-10022F103C1C}"/>
            </a:ext>
          </a:extLst>
        </xdr:cNvPr>
        <xdr:cNvSpPr>
          <a:spLocks noChangeArrowheads="1"/>
        </xdr:cNvSpPr>
      </xdr:nvSpPr>
      <xdr:spPr bwMode="auto">
        <a:xfrm>
          <a:off x="3810000" y="8743950"/>
          <a:ext cx="1428750" cy="3810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CC00" mc:Ignorable="a14" a14:legacySpreadsheetColorIndex="51"/>
          </a:solidFill>
          <a:miter lim="800000"/>
          <a:headEnd/>
          <a:tailEnd/>
        </a:ln>
      </xdr:spPr>
    </xdr:sp>
    <xdr:clientData/>
  </xdr:twoCellAnchor>
  <xdr:twoCellAnchor>
    <xdr:from>
      <xdr:col>13</xdr:col>
      <xdr:colOff>47625</xdr:colOff>
      <xdr:row>20</xdr:row>
      <xdr:rowOff>28575</xdr:rowOff>
    </xdr:from>
    <xdr:to>
      <xdr:col>13</xdr:col>
      <xdr:colOff>828675</xdr:colOff>
      <xdr:row>20</xdr:row>
      <xdr:rowOff>409575</xdr:rowOff>
    </xdr:to>
    <xdr:sp macro="" textlink="">
      <xdr:nvSpPr>
        <xdr:cNvPr id="19" name="AutoShape 19">
          <a:extLst>
            <a:ext uri="{FF2B5EF4-FFF2-40B4-BE49-F238E27FC236}">
              <a16:creationId xmlns:a16="http://schemas.microsoft.com/office/drawing/2014/main" id="{62A427A9-FEB0-46E7-A497-4ED633B2E1BC}"/>
            </a:ext>
          </a:extLst>
        </xdr:cNvPr>
        <xdr:cNvSpPr>
          <a:spLocks noChangeArrowheads="1"/>
        </xdr:cNvSpPr>
      </xdr:nvSpPr>
      <xdr:spPr bwMode="auto">
        <a:xfrm>
          <a:off x="12011025" y="8743950"/>
          <a:ext cx="781050" cy="3810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993366" mc:Ignorable="a14" a14:legacySpreadsheetColorIndex="61"/>
          </a:solidFill>
          <a:miter lim="800000"/>
          <a:headEnd/>
          <a:tailEnd/>
        </a:ln>
      </xdr:spPr>
    </xdr:sp>
    <xdr:clientData/>
  </xdr:twoCellAnchor>
  <xdr:twoCellAnchor>
    <xdr:from>
      <xdr:col>0</xdr:col>
      <xdr:colOff>352425</xdr:colOff>
      <xdr:row>21</xdr:row>
      <xdr:rowOff>333375</xdr:rowOff>
    </xdr:from>
    <xdr:to>
      <xdr:col>8</xdr:col>
      <xdr:colOff>504825</xdr:colOff>
      <xdr:row>24</xdr:row>
      <xdr:rowOff>104775</xdr:rowOff>
    </xdr:to>
    <xdr:sp macro="" textlink="">
      <xdr:nvSpPr>
        <xdr:cNvPr id="20" name="AutoShape 20">
          <a:extLst>
            <a:ext uri="{FF2B5EF4-FFF2-40B4-BE49-F238E27FC236}">
              <a16:creationId xmlns:a16="http://schemas.microsoft.com/office/drawing/2014/main" id="{E4AE0A85-0AC1-48B3-98C9-46BF67426C5B}"/>
            </a:ext>
          </a:extLst>
        </xdr:cNvPr>
        <xdr:cNvSpPr>
          <a:spLocks noChangeArrowheads="1"/>
        </xdr:cNvSpPr>
      </xdr:nvSpPr>
      <xdr:spPr bwMode="auto">
        <a:xfrm>
          <a:off x="352425" y="9486900"/>
          <a:ext cx="5391150" cy="1085850"/>
        </a:xfrm>
        <a:prstGeom prst="wedgeRoundRectCallout">
          <a:avLst>
            <a:gd name="adj1" fmla="val 25898"/>
            <a:gd name="adj2" fmla="val -78949"/>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免除通知書があり、既得区分のない場合「申請種別」の欄に「免除」と記入してください。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「区分数字」、「区分四十」の欄の記載は、新規受講の場合と同様に記入してください。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※「免除」「追加」以外の場合は「新規」と記載してください。</a:t>
          </a:r>
        </a:p>
      </xdr:txBody>
    </xdr:sp>
    <xdr:clientData/>
  </xdr:twoCellAnchor>
  <xdr:twoCellAnchor>
    <xdr:from>
      <xdr:col>11</xdr:col>
      <xdr:colOff>847725</xdr:colOff>
      <xdr:row>21</xdr:row>
      <xdr:rowOff>333375</xdr:rowOff>
    </xdr:from>
    <xdr:to>
      <xdr:col>14</xdr:col>
      <xdr:colOff>28575</xdr:colOff>
      <xdr:row>24</xdr:row>
      <xdr:rowOff>104775</xdr:rowOff>
    </xdr:to>
    <xdr:sp macro="" textlink="">
      <xdr:nvSpPr>
        <xdr:cNvPr id="21" name="AutoShape 21">
          <a:extLst>
            <a:ext uri="{FF2B5EF4-FFF2-40B4-BE49-F238E27FC236}">
              <a16:creationId xmlns:a16="http://schemas.microsoft.com/office/drawing/2014/main" id="{E55B0E91-0BE1-4357-B55A-B5ABE2F8FD11}"/>
            </a:ext>
          </a:extLst>
        </xdr:cNvPr>
        <xdr:cNvSpPr>
          <a:spLocks noChangeArrowheads="1"/>
        </xdr:cNvSpPr>
      </xdr:nvSpPr>
      <xdr:spPr bwMode="auto">
        <a:xfrm>
          <a:off x="8905875" y="9486900"/>
          <a:ext cx="3943350" cy="1085850"/>
        </a:xfrm>
        <a:prstGeom prst="wedgeRoundRectCallout">
          <a:avLst>
            <a:gd name="adj1" fmla="val 38889"/>
            <a:gd name="adj2" fmla="val -81579"/>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研修科目の免除を希望する場合、「○」を記入してください。免除を希望しない場合には「×」を記入してください。</a:t>
          </a:r>
        </a:p>
        <a:p>
          <a:pPr algn="l" rtl="0">
            <a:defRPr sz="1000"/>
          </a:pPr>
          <a:r>
            <a:rPr lang="ja-JP" altLang="en-US" sz="1100" b="0" i="0" u="none" strike="noStrike" baseline="0">
              <a:solidFill>
                <a:srgbClr val="000000"/>
              </a:solidFill>
              <a:latin typeface="ＭＳ Ｐゴシック"/>
              <a:ea typeface="ＭＳ Ｐゴシック"/>
            </a:rPr>
            <a:t>※「免除通知書あり」で申請した場合であっても、科目の免除を希望しない場合には、通常の研修料をお支払いいただきます。</a:t>
          </a:r>
        </a:p>
      </xdr:txBody>
    </xdr:sp>
    <xdr:clientData/>
  </xdr:twoCellAnchor>
  <xdr:twoCellAnchor>
    <xdr:from>
      <xdr:col>12</xdr:col>
      <xdr:colOff>38100</xdr:colOff>
      <xdr:row>7</xdr:row>
      <xdr:rowOff>238125</xdr:rowOff>
    </xdr:from>
    <xdr:to>
      <xdr:col>15</xdr:col>
      <xdr:colOff>149678</xdr:colOff>
      <xdr:row>10</xdr:row>
      <xdr:rowOff>142875</xdr:rowOff>
    </xdr:to>
    <xdr:sp macro="" textlink="">
      <xdr:nvSpPr>
        <xdr:cNvPr id="22" name="AutoShape 22">
          <a:extLst>
            <a:ext uri="{FF2B5EF4-FFF2-40B4-BE49-F238E27FC236}">
              <a16:creationId xmlns:a16="http://schemas.microsoft.com/office/drawing/2014/main" id="{AC68EC06-E466-4360-8F68-B804A5A78186}"/>
            </a:ext>
          </a:extLst>
        </xdr:cNvPr>
        <xdr:cNvSpPr>
          <a:spLocks noChangeArrowheads="1"/>
        </xdr:cNvSpPr>
      </xdr:nvSpPr>
      <xdr:spPr bwMode="auto">
        <a:xfrm>
          <a:off x="10828564" y="2510518"/>
          <a:ext cx="2152650" cy="639536"/>
        </a:xfrm>
        <a:prstGeom prst="wedgeRoundRectCallout">
          <a:avLst>
            <a:gd name="adj1" fmla="val -11236"/>
            <a:gd name="adj2" fmla="val -73199"/>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「新規」、「免除」の受講生の技術バックグラウンドに最も近い技術を記入してください。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「区分追加」の受講生の技術バックグラウンドに近く、選択区分の中で最も適性のあると思われる技術を記入してください。</a:t>
          </a:r>
        </a:p>
      </xdr:txBody>
    </xdr:sp>
    <xdr:clientData/>
  </xdr:twoCellAnchor>
  <xdr:twoCellAnchor>
    <xdr:from>
      <xdr:col>3</xdr:col>
      <xdr:colOff>771525</xdr:colOff>
      <xdr:row>2</xdr:row>
      <xdr:rowOff>28575</xdr:rowOff>
    </xdr:from>
    <xdr:to>
      <xdr:col>5</xdr:col>
      <xdr:colOff>19050</xdr:colOff>
      <xdr:row>4</xdr:row>
      <xdr:rowOff>28575</xdr:rowOff>
    </xdr:to>
    <xdr:sp macro="" textlink="">
      <xdr:nvSpPr>
        <xdr:cNvPr id="23" name="AutoShape 7">
          <a:extLst>
            <a:ext uri="{FF2B5EF4-FFF2-40B4-BE49-F238E27FC236}">
              <a16:creationId xmlns:a16="http://schemas.microsoft.com/office/drawing/2014/main" id="{750D56A1-C583-406F-96EF-E94159F6A15D}"/>
            </a:ext>
          </a:extLst>
        </xdr:cNvPr>
        <xdr:cNvSpPr>
          <a:spLocks noChangeArrowheads="1"/>
        </xdr:cNvSpPr>
      </xdr:nvSpPr>
      <xdr:spPr bwMode="auto">
        <a:xfrm>
          <a:off x="2924175" y="742950"/>
          <a:ext cx="904875" cy="876300"/>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15</xdr:col>
      <xdr:colOff>28575</xdr:colOff>
      <xdr:row>2</xdr:row>
      <xdr:rowOff>50347</xdr:rowOff>
    </xdr:from>
    <xdr:to>
      <xdr:col>18</xdr:col>
      <xdr:colOff>5443</xdr:colOff>
      <xdr:row>26</xdr:row>
      <xdr:rowOff>34019</xdr:rowOff>
    </xdr:to>
    <xdr:sp macro="" textlink="">
      <xdr:nvSpPr>
        <xdr:cNvPr id="24" name="AutoShape 13">
          <a:extLst>
            <a:ext uri="{FF2B5EF4-FFF2-40B4-BE49-F238E27FC236}">
              <a16:creationId xmlns:a16="http://schemas.microsoft.com/office/drawing/2014/main" id="{411BE4C8-7847-4D16-9491-5C6089AC4918}"/>
            </a:ext>
          </a:extLst>
        </xdr:cNvPr>
        <xdr:cNvSpPr>
          <a:spLocks noChangeArrowheads="1"/>
        </xdr:cNvSpPr>
      </xdr:nvSpPr>
      <xdr:spPr bwMode="auto">
        <a:xfrm>
          <a:off x="12860111" y="975633"/>
          <a:ext cx="2017939" cy="7195457"/>
        </a:xfrm>
        <a:prstGeom prst="flowChartAlternateProcess">
          <a:avLst/>
        </a:prstGeom>
        <a:solidFill>
          <a:srgbClr xmlns:mc="http://schemas.openxmlformats.org/markup-compatibility/2006" xmlns:a14="http://schemas.microsoft.com/office/drawing/2010/main" val="FFFFFF" mc:Ignorable="a14" a14:legacySpreadsheetColorIndex="65">
            <a:alpha val="0"/>
          </a:srgbClr>
        </a:solidFill>
        <a:ln w="28575">
          <a:solidFill>
            <a:srgbClr val="984807"/>
          </a:solidFill>
          <a:miter lim="800000"/>
          <a:headEnd/>
          <a:tailEnd/>
        </a:ln>
      </xdr:spPr>
      <xdr:txBody>
        <a:bodyPr/>
        <a:lstStyle/>
        <a:p>
          <a:endParaRPr lang="ja-JP" altLang="en-US"/>
        </a:p>
      </xdr:txBody>
    </xdr:sp>
    <xdr:clientData/>
  </xdr:twoCellAnchor>
  <xdr:twoCellAnchor>
    <xdr:from>
      <xdr:col>12</xdr:col>
      <xdr:colOff>149679</xdr:colOff>
      <xdr:row>2</xdr:row>
      <xdr:rowOff>204108</xdr:rowOff>
    </xdr:from>
    <xdr:to>
      <xdr:col>15</xdr:col>
      <xdr:colOff>0</xdr:colOff>
      <xdr:row>4</xdr:row>
      <xdr:rowOff>68037</xdr:rowOff>
    </xdr:to>
    <xdr:sp macro="" textlink="">
      <xdr:nvSpPr>
        <xdr:cNvPr id="25" name="AutoShape 9">
          <a:extLst>
            <a:ext uri="{FF2B5EF4-FFF2-40B4-BE49-F238E27FC236}">
              <a16:creationId xmlns:a16="http://schemas.microsoft.com/office/drawing/2014/main" id="{01675DBD-EACE-4FC5-A2F3-9DDD7F90C608}"/>
            </a:ext>
          </a:extLst>
        </xdr:cNvPr>
        <xdr:cNvSpPr>
          <a:spLocks noChangeArrowheads="1"/>
        </xdr:cNvSpPr>
      </xdr:nvSpPr>
      <xdr:spPr bwMode="auto">
        <a:xfrm>
          <a:off x="10940143" y="1129394"/>
          <a:ext cx="3551464" cy="353786"/>
        </a:xfrm>
        <a:prstGeom prst="wedgeRoundRectCallout">
          <a:avLst>
            <a:gd name="adj1" fmla="val 75221"/>
            <a:gd name="adj2" fmla="val 86907"/>
            <a:gd name="adj3" fmla="val 16667"/>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該当する箇所に、「○」を入力してください。</a:t>
          </a:r>
        </a:p>
      </xdr:txBody>
    </xdr:sp>
    <xdr:clientData/>
  </xdr:twoCellAnchor>
</xdr:wsDr>
</file>

<file path=xl/externalLinks/_rels/externalLink1.xml.rels><?xml version="1.0" encoding="UTF-8" standalone="yes"?><Relationships xmlns="http://schemas.openxmlformats.org/package/2006/relationships"><Relationship Id="rId1" Target="10086308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用"/>
      <sheetName val="記載例"/>
      <sheetName val="区分名（差込用）"/>
    </sheetNames>
    <sheetDataSet>
      <sheetData sheetId="0"/>
      <sheetData sheetId="1"/>
      <sheetData sheetId="2">
        <row r="1">
          <cell r="A1" t="str">
            <v>区分数字</v>
          </cell>
          <cell r="B1" t="str">
            <v>区分</v>
          </cell>
        </row>
        <row r="2">
          <cell r="A2">
            <v>1</v>
          </cell>
          <cell r="B2" t="str">
            <v>一</v>
          </cell>
          <cell r="C2" t="str">
            <v>（計測）</v>
          </cell>
        </row>
        <row r="4">
          <cell r="A4">
            <v>2</v>
          </cell>
          <cell r="B4" t="str">
            <v>二</v>
          </cell>
          <cell r="C4" t="str">
            <v>（ナノ物理）</v>
          </cell>
        </row>
        <row r="7">
          <cell r="A7">
            <v>3</v>
          </cell>
          <cell r="B7" t="str">
            <v>三</v>
          </cell>
          <cell r="C7" t="str">
            <v>（材料分析）</v>
          </cell>
        </row>
        <row r="10">
          <cell r="A10">
            <v>4</v>
          </cell>
          <cell r="B10" t="str">
            <v>四</v>
          </cell>
          <cell r="C10" t="str">
            <v>（応用光学）</v>
          </cell>
        </row>
        <row r="13">
          <cell r="A13">
            <v>5</v>
          </cell>
          <cell r="B13" t="str">
            <v>五</v>
          </cell>
          <cell r="C13" t="str">
            <v>（光デバイス）</v>
          </cell>
        </row>
        <row r="16">
          <cell r="A16">
            <v>6</v>
          </cell>
          <cell r="B16" t="str">
            <v>六</v>
          </cell>
          <cell r="C16" t="str">
            <v>（事務機器）</v>
          </cell>
        </row>
        <row r="18">
          <cell r="A18">
            <v>7</v>
          </cell>
          <cell r="B18" t="str">
            <v>七</v>
          </cell>
          <cell r="C18" t="str">
            <v>（自然資源）</v>
          </cell>
        </row>
        <row r="20">
          <cell r="A20">
            <v>8</v>
          </cell>
          <cell r="B20" t="str">
            <v>八</v>
          </cell>
          <cell r="C20" t="str">
            <v>（アミューズメント）</v>
          </cell>
        </row>
        <row r="22">
          <cell r="A22">
            <v>9</v>
          </cell>
          <cell r="B22" t="str">
            <v>九</v>
          </cell>
          <cell r="C22" t="str">
            <v>（住環境）</v>
          </cell>
        </row>
        <row r="24">
          <cell r="A24">
            <v>10</v>
          </cell>
          <cell r="B24" t="str">
            <v>十</v>
          </cell>
          <cell r="C24" t="str">
            <v>（自動制御）</v>
          </cell>
        </row>
        <row r="27">
          <cell r="A27">
            <v>11</v>
          </cell>
          <cell r="B27" t="str">
            <v>十一</v>
          </cell>
          <cell r="C27" t="str">
            <v>（動力機械）</v>
          </cell>
        </row>
        <row r="30">
          <cell r="A30">
            <v>12</v>
          </cell>
          <cell r="B30" t="str">
            <v>十二</v>
          </cell>
          <cell r="C30" t="str">
            <v>（運輸）</v>
          </cell>
        </row>
        <row r="32">
          <cell r="A32">
            <v>13</v>
          </cell>
          <cell r="B32" t="str">
            <v>十三</v>
          </cell>
          <cell r="C32" t="str">
            <v>（一般機械）</v>
          </cell>
        </row>
        <row r="34">
          <cell r="A34">
            <v>14</v>
          </cell>
          <cell r="B34" t="str">
            <v>十四</v>
          </cell>
          <cell r="C34" t="str">
            <v>（生産機械）</v>
          </cell>
        </row>
        <row r="37">
          <cell r="A37">
            <v>15</v>
          </cell>
          <cell r="B37" t="str">
            <v>十五</v>
          </cell>
          <cell r="C37" t="str">
            <v>（搬送組立）</v>
          </cell>
        </row>
        <row r="39">
          <cell r="A39">
            <v>16</v>
          </cell>
          <cell r="B39" t="str">
            <v>十六</v>
          </cell>
          <cell r="C39" t="str">
            <v>（繊維包装機械）</v>
          </cell>
        </row>
        <row r="41">
          <cell r="A41">
            <v>17</v>
          </cell>
          <cell r="B41" t="str">
            <v>十七</v>
          </cell>
          <cell r="C41" t="str">
            <v>（生活機器）</v>
          </cell>
        </row>
        <row r="43">
          <cell r="A43">
            <v>18</v>
          </cell>
          <cell r="B43" t="str">
            <v>十八</v>
          </cell>
          <cell r="C43" t="str">
            <v>（熱機器）</v>
          </cell>
        </row>
        <row r="45">
          <cell r="A45">
            <v>19</v>
          </cell>
          <cell r="B45" t="str">
            <v>十九</v>
          </cell>
          <cell r="C45" t="str">
            <v>（福祉・サービス機器）</v>
          </cell>
        </row>
        <row r="48">
          <cell r="A48">
            <v>20</v>
          </cell>
          <cell r="B48" t="str">
            <v>二十</v>
          </cell>
          <cell r="C48" t="str">
            <v>（無機化学）</v>
          </cell>
        </row>
        <row r="51">
          <cell r="A51">
            <v>21</v>
          </cell>
          <cell r="B51" t="str">
            <v>二十一</v>
          </cell>
          <cell r="C51" t="str">
            <v>（金属加工）</v>
          </cell>
        </row>
        <row r="53">
          <cell r="A53">
            <v>22</v>
          </cell>
          <cell r="B53" t="str">
            <v>二十二</v>
          </cell>
          <cell r="C53" t="str">
            <v>（金属電気化学）</v>
          </cell>
        </row>
        <row r="55">
          <cell r="A55">
            <v>23</v>
          </cell>
          <cell r="B55" t="str">
            <v>二十三</v>
          </cell>
          <cell r="C55" t="str">
            <v>（半導体機器）</v>
          </cell>
        </row>
        <row r="58">
          <cell r="A58">
            <v>24</v>
          </cell>
          <cell r="B58" t="str">
            <v>二十四</v>
          </cell>
          <cell r="C58" t="str">
            <v>（医療）</v>
          </cell>
        </row>
        <row r="61">
          <cell r="A61">
            <v>25</v>
          </cell>
          <cell r="B61" t="str">
            <v>二十五</v>
          </cell>
          <cell r="C61" t="str">
            <v>（生命工学）</v>
          </cell>
        </row>
        <row r="64">
          <cell r="A64">
            <v>26</v>
          </cell>
          <cell r="B64" t="str">
            <v>二十六</v>
          </cell>
          <cell r="C64" t="str">
            <v>（環境化学）</v>
          </cell>
        </row>
        <row r="66">
          <cell r="A66">
            <v>27</v>
          </cell>
          <cell r="B66" t="str">
            <v>二十七</v>
          </cell>
          <cell r="C66" t="str">
            <v>（有機化学）</v>
          </cell>
        </row>
        <row r="69">
          <cell r="A69">
            <v>28</v>
          </cell>
          <cell r="B69" t="str">
            <v>二十八</v>
          </cell>
          <cell r="C69" t="str">
            <v>（高分子）</v>
          </cell>
        </row>
        <row r="71">
          <cell r="A71">
            <v>29</v>
          </cell>
          <cell r="B71" t="str">
            <v>二十九</v>
          </cell>
          <cell r="C71" t="str">
            <v>（プラスチック工学）</v>
          </cell>
        </row>
        <row r="73">
          <cell r="A73">
            <v>30</v>
          </cell>
          <cell r="B73" t="str">
            <v>三十</v>
          </cell>
          <cell r="C73" t="str">
            <v>（有機化合物）</v>
          </cell>
        </row>
        <row r="74">
          <cell r="A74">
            <v>31</v>
          </cell>
          <cell r="B74" t="str">
            <v>三十一</v>
          </cell>
          <cell r="C74" t="str">
            <v>（電子商取引）</v>
          </cell>
        </row>
        <row r="77">
          <cell r="A77">
            <v>32</v>
          </cell>
          <cell r="B77" t="str">
            <v>三十二</v>
          </cell>
          <cell r="C77" t="str">
            <v>（インターフェイス）</v>
          </cell>
        </row>
        <row r="80">
          <cell r="A80">
            <v>33</v>
          </cell>
          <cell r="B80" t="str">
            <v>三十三</v>
          </cell>
          <cell r="C80" t="str">
            <v>（情報処理）</v>
          </cell>
        </row>
        <row r="83">
          <cell r="A83">
            <v>34</v>
          </cell>
          <cell r="B83" t="str">
            <v>三十四</v>
          </cell>
          <cell r="C83" t="str">
            <v>（伝送システム）</v>
          </cell>
        </row>
        <row r="85">
          <cell r="A85">
            <v>35</v>
          </cell>
          <cell r="B85" t="str">
            <v>三十五</v>
          </cell>
          <cell r="C85" t="str">
            <v>（電話通信）</v>
          </cell>
        </row>
        <row r="87">
          <cell r="A87">
            <v>36</v>
          </cell>
          <cell r="B87" t="str">
            <v>三十六</v>
          </cell>
          <cell r="C87" t="str">
            <v>（デジタル通信）</v>
          </cell>
        </row>
        <row r="89">
          <cell r="A89">
            <v>37</v>
          </cell>
          <cell r="B89" t="str">
            <v>三十七</v>
          </cell>
          <cell r="C89" t="str">
            <v>（映像機器）</v>
          </cell>
        </row>
        <row r="92">
          <cell r="A92">
            <v>38</v>
          </cell>
          <cell r="B92" t="str">
            <v>三十八</v>
          </cell>
          <cell r="C92" t="str">
            <v>（画像処理）</v>
          </cell>
        </row>
        <row r="94">
          <cell r="A94">
            <v>39</v>
          </cell>
          <cell r="B94" t="str">
            <v>三十九</v>
          </cell>
          <cell r="C94" t="str">
            <v>（情報記録）</v>
          </cell>
        </row>
        <row r="96">
          <cell r="B96" t="str">
            <v>四十</v>
          </cell>
          <cell r="C96" t="str">
            <v>分類及び要約書の記載の適合性についての調査</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2"/>
  <sheetViews>
    <sheetView tabSelected="1" view="pageBreakPreview" zoomScale="55" zoomScaleNormal="55" zoomScaleSheetLayoutView="55" workbookViewId="0">
      <selection activeCell="H3" sqref="H3"/>
    </sheetView>
  </sheetViews>
  <sheetFormatPr defaultRowHeight="18"/>
  <cols>
    <col min="1" max="1" width="6.58203125" customWidth="1"/>
    <col min="8" max="8" width="6.58203125" customWidth="1"/>
    <col min="11" max="11" width="19.5" customWidth="1"/>
    <col min="13" max="13" width="40.5" customWidth="1"/>
    <col min="14" max="14" width="19.5" customWidth="1"/>
    <col min="15" max="15" width="9.5" customWidth="1"/>
    <col min="16" max="16" width="26.25" customWidth="1"/>
    <col min="17" max="17" width="10.25" customWidth="1"/>
    <col min="18" max="18" width="10.58203125" customWidth="1"/>
    <col min="19" max="19" width="13.25" customWidth="1"/>
  </cols>
  <sheetData>
    <row r="1" spans="1:19">
      <c r="B1" s="65" t="s">
        <v>0</v>
      </c>
      <c r="C1" s="65" t="s">
        <v>1</v>
      </c>
      <c r="D1" s="66" t="s">
        <v>2</v>
      </c>
      <c r="E1" s="66" t="s">
        <v>3</v>
      </c>
      <c r="F1" s="66" t="s">
        <v>4</v>
      </c>
      <c r="G1" s="63" t="s">
        <v>5</v>
      </c>
      <c r="H1" s="70" t="s">
        <v>6</v>
      </c>
      <c r="I1" s="70" t="s">
        <v>59</v>
      </c>
      <c r="J1" s="71" t="s">
        <v>8</v>
      </c>
      <c r="K1" s="72"/>
      <c r="L1" s="71" t="s">
        <v>8</v>
      </c>
      <c r="M1" s="72"/>
      <c r="N1" s="75" t="s">
        <v>9</v>
      </c>
      <c r="O1" s="63" t="s">
        <v>10</v>
      </c>
      <c r="P1" s="63" t="s">
        <v>11</v>
      </c>
      <c r="Q1" s="67" t="s">
        <v>12</v>
      </c>
      <c r="R1" s="68"/>
      <c r="S1" s="69"/>
    </row>
    <row r="2" spans="1:19" ht="36.75" customHeight="1">
      <c r="B2" s="64"/>
      <c r="C2" s="64"/>
      <c r="D2" s="64"/>
      <c r="E2" s="64"/>
      <c r="F2" s="64"/>
      <c r="G2" s="64"/>
      <c r="H2" s="64"/>
      <c r="I2" s="64"/>
      <c r="J2" s="73"/>
      <c r="K2" s="74"/>
      <c r="L2" s="73"/>
      <c r="M2" s="74"/>
      <c r="N2" s="64"/>
      <c r="O2" s="64"/>
      <c r="P2" s="64"/>
      <c r="Q2" s="1" t="s">
        <v>13</v>
      </c>
      <c r="R2" s="1" t="s">
        <v>14</v>
      </c>
      <c r="S2" s="1" t="s">
        <v>15</v>
      </c>
    </row>
    <row r="3" spans="1:19" ht="30" customHeight="1">
      <c r="A3">
        <v>1</v>
      </c>
      <c r="B3" s="2"/>
      <c r="C3" s="2"/>
      <c r="D3" s="2"/>
      <c r="E3" s="2"/>
      <c r="F3" s="3"/>
      <c r="G3" s="2"/>
      <c r="H3" s="56"/>
      <c r="I3" s="61"/>
      <c r="J3" s="57" t="str">
        <f>IF(H3="","",VLOOKUP(H3,差し込み用!A:F,2,FALSE))</f>
        <v/>
      </c>
      <c r="K3" s="57" t="str">
        <f>IF(H3="","",VLOOKUP(H3,差し込み用!A:F,3,FALSE))</f>
        <v/>
      </c>
      <c r="L3" s="55" t="str">
        <f>IF(I3="○",差し込み用!$B$41,"")</f>
        <v/>
      </c>
      <c r="M3" s="57" t="str">
        <f>IF(I3="○",差し込み用!$C$41,"")</f>
        <v/>
      </c>
      <c r="N3" s="59"/>
      <c r="O3" s="61"/>
      <c r="P3" s="62"/>
      <c r="Q3" s="54"/>
      <c r="R3" s="54"/>
      <c r="S3" s="54"/>
    </row>
    <row r="4" spans="1:19" ht="30" customHeight="1">
      <c r="A4">
        <v>2</v>
      </c>
      <c r="B4" s="2"/>
      <c r="C4" s="2"/>
      <c r="D4" s="2"/>
      <c r="E4" s="2"/>
      <c r="F4" s="3"/>
      <c r="G4" s="2"/>
      <c r="H4" s="56"/>
      <c r="I4" s="61"/>
      <c r="J4" s="57" t="str">
        <f>IF(H4="","",VLOOKUP(H4,差し込み用!A:F,2,FALSE))</f>
        <v/>
      </c>
      <c r="K4" s="57" t="str">
        <f>IF(H4="","",VLOOKUP(H4,差し込み用!A:F,3,FALSE))</f>
        <v/>
      </c>
      <c r="L4" s="55" t="str">
        <f>IF(I4="○",差し込み用!$B$41,"")</f>
        <v/>
      </c>
      <c r="M4" s="57" t="str">
        <f>IF(I4="○",差し込み用!$C$41,"")</f>
        <v/>
      </c>
      <c r="N4" s="60"/>
      <c r="O4" s="61"/>
      <c r="P4" s="62"/>
      <c r="Q4" s="54"/>
      <c r="R4" s="54"/>
      <c r="S4" s="54"/>
    </row>
    <row r="5" spans="1:19" ht="30" customHeight="1">
      <c r="A5">
        <v>3</v>
      </c>
      <c r="B5" s="8"/>
      <c r="C5" s="2"/>
      <c r="D5" s="2"/>
      <c r="E5" s="2"/>
      <c r="F5" s="3"/>
      <c r="G5" s="2"/>
      <c r="H5" s="56"/>
      <c r="I5" s="61"/>
      <c r="J5" s="57" t="str">
        <f>IF(H5="","",VLOOKUP(H5,差し込み用!A:F,2,FALSE))</f>
        <v/>
      </c>
      <c r="K5" s="57" t="str">
        <f>IF(H5="","",VLOOKUP(H5,差し込み用!A:F,3,FALSE))</f>
        <v/>
      </c>
      <c r="L5" s="55" t="str">
        <f>IF(I5="○",差し込み用!$B$41,"")</f>
        <v/>
      </c>
      <c r="M5" s="57" t="str">
        <f>IF(I5="○",差し込み用!$C$41,"")</f>
        <v/>
      </c>
      <c r="N5" s="59"/>
      <c r="O5" s="61"/>
      <c r="P5" s="62"/>
      <c r="Q5" s="54"/>
      <c r="R5" s="54"/>
      <c r="S5" s="54"/>
    </row>
    <row r="6" spans="1:19" ht="30" customHeight="1">
      <c r="A6">
        <v>4</v>
      </c>
      <c r="B6" s="8"/>
      <c r="C6" s="2"/>
      <c r="D6" s="2"/>
      <c r="E6" s="2"/>
      <c r="F6" s="3"/>
      <c r="G6" s="2"/>
      <c r="H6" s="56"/>
      <c r="I6" s="61"/>
      <c r="J6" s="57" t="str">
        <f>IF(H6="","",VLOOKUP(H6,差し込み用!A:F,2,FALSE))</f>
        <v/>
      </c>
      <c r="K6" s="57" t="str">
        <f>IF(H6="","",VLOOKUP(H6,差し込み用!A:F,3,FALSE))</f>
        <v/>
      </c>
      <c r="L6" s="55" t="str">
        <f>IF(I6="○",差し込み用!$B$41,"")</f>
        <v/>
      </c>
      <c r="M6" s="57" t="str">
        <f>IF(I6="○",差し込み用!$C$41,"")</f>
        <v/>
      </c>
      <c r="N6" s="60"/>
      <c r="O6" s="61"/>
      <c r="P6" s="62"/>
      <c r="Q6" s="54"/>
      <c r="R6" s="54"/>
      <c r="S6" s="54"/>
    </row>
    <row r="7" spans="1:19" ht="30" customHeight="1">
      <c r="A7">
        <v>5</v>
      </c>
      <c r="B7" s="8"/>
      <c r="C7" s="2"/>
      <c r="D7" s="2"/>
      <c r="E7" s="2"/>
      <c r="F7" s="3"/>
      <c r="G7" s="2"/>
      <c r="H7" s="56"/>
      <c r="I7" s="61"/>
      <c r="J7" s="57" t="str">
        <f>IF(H7="","",VLOOKUP(H7,差し込み用!A:F,2,FALSE))</f>
        <v/>
      </c>
      <c r="K7" s="57" t="str">
        <f>IF(H7="","",VLOOKUP(H7,差し込み用!A:F,3,FALSE))</f>
        <v/>
      </c>
      <c r="L7" s="55" t="str">
        <f>IF(I7="○",差し込み用!$B$41,"")</f>
        <v/>
      </c>
      <c r="M7" s="57" t="str">
        <f>IF(I7="○",差し込み用!$C$41,"")</f>
        <v/>
      </c>
      <c r="N7" s="59"/>
      <c r="O7" s="61"/>
      <c r="P7" s="62"/>
      <c r="Q7" s="54"/>
      <c r="R7" s="54"/>
      <c r="S7" s="54"/>
    </row>
    <row r="8" spans="1:19" ht="30" customHeight="1">
      <c r="A8">
        <v>6</v>
      </c>
      <c r="B8" s="2"/>
      <c r="C8" s="2"/>
      <c r="D8" s="2"/>
      <c r="E8" s="2"/>
      <c r="F8" s="3"/>
      <c r="G8" s="2"/>
      <c r="H8" s="56"/>
      <c r="I8" s="61"/>
      <c r="J8" s="57" t="str">
        <f>IF(H8="","",VLOOKUP(H8,差し込み用!A:F,2,FALSE))</f>
        <v/>
      </c>
      <c r="K8" s="57" t="str">
        <f>IF(H8="","",VLOOKUP(H8,差し込み用!A:F,3,FALSE))</f>
        <v/>
      </c>
      <c r="L8" s="55" t="str">
        <f>IF(I8="○",差し込み用!$B$41,"")</f>
        <v/>
      </c>
      <c r="M8" s="57" t="str">
        <f>IF(I8="○",差し込み用!$C$41,"")</f>
        <v/>
      </c>
      <c r="N8" s="60"/>
      <c r="O8" s="61"/>
      <c r="P8" s="62"/>
      <c r="Q8" s="54"/>
      <c r="R8" s="54"/>
      <c r="S8" s="54"/>
    </row>
    <row r="9" spans="1:19" ht="30" customHeight="1">
      <c r="A9">
        <v>7</v>
      </c>
      <c r="B9" s="2"/>
      <c r="C9" s="2"/>
      <c r="D9" s="2"/>
      <c r="E9" s="2"/>
      <c r="F9" s="3"/>
      <c r="G9" s="2"/>
      <c r="H9" s="56"/>
      <c r="I9" s="61"/>
      <c r="J9" s="57" t="str">
        <f>IF(H9="","",VLOOKUP(H9,差し込み用!A:F,2,FALSE))</f>
        <v/>
      </c>
      <c r="K9" s="57" t="str">
        <f>IF(H9="","",VLOOKUP(H9,差し込み用!A:F,3,FALSE))</f>
        <v/>
      </c>
      <c r="L9" s="55" t="str">
        <f>IF(I9="○",差し込み用!$B$41,"")</f>
        <v/>
      </c>
      <c r="M9" s="57" t="str">
        <f>IF(I9="○",差し込み用!$C$41,"")</f>
        <v/>
      </c>
      <c r="N9" s="59"/>
      <c r="O9" s="61"/>
      <c r="P9" s="62"/>
      <c r="Q9" s="54"/>
      <c r="R9" s="54"/>
      <c r="S9" s="54"/>
    </row>
    <row r="10" spans="1:19" ht="30" customHeight="1">
      <c r="A10">
        <v>8</v>
      </c>
      <c r="B10" s="2"/>
      <c r="C10" s="2"/>
      <c r="D10" s="2"/>
      <c r="E10" s="2"/>
      <c r="F10" s="3"/>
      <c r="G10" s="2"/>
      <c r="H10" s="56"/>
      <c r="I10" s="61"/>
      <c r="J10" s="57" t="str">
        <f>IF(H10="","",VLOOKUP(H10,差し込み用!A:F,2,FALSE))</f>
        <v/>
      </c>
      <c r="K10" s="57" t="str">
        <f>IF(H10="","",VLOOKUP(H10,差し込み用!A:F,3,FALSE))</f>
        <v/>
      </c>
      <c r="L10" s="55" t="str">
        <f>IF(I10="○",差し込み用!$B$41,"")</f>
        <v/>
      </c>
      <c r="M10" s="57" t="str">
        <f>IF(I10="○",差し込み用!$C$41,"")</f>
        <v/>
      </c>
      <c r="N10" s="60"/>
      <c r="O10" s="61"/>
      <c r="P10" s="62"/>
      <c r="Q10" s="54"/>
      <c r="R10" s="54"/>
      <c r="S10" s="54"/>
    </row>
    <row r="11" spans="1:19" ht="30" customHeight="1">
      <c r="A11">
        <v>9</v>
      </c>
      <c r="B11" s="2"/>
      <c r="C11" s="2"/>
      <c r="D11" s="2"/>
      <c r="E11" s="2"/>
      <c r="F11" s="3"/>
      <c r="G11" s="2"/>
      <c r="H11" s="56"/>
      <c r="I11" s="61"/>
      <c r="J11" s="57" t="str">
        <f>IF(H11="","",VLOOKUP(H11,差し込み用!A:F,2,FALSE))</f>
        <v/>
      </c>
      <c r="K11" s="57" t="str">
        <f>IF(H11="","",VLOOKUP(H11,差し込み用!A:F,3,FALSE))</f>
        <v/>
      </c>
      <c r="L11" s="55" t="str">
        <f>IF(I11="○",差し込み用!$B$41,"")</f>
        <v/>
      </c>
      <c r="M11" s="57" t="str">
        <f>IF(I11="○",差し込み用!$C$41,"")</f>
        <v/>
      </c>
      <c r="N11" s="59"/>
      <c r="O11" s="61"/>
      <c r="P11" s="62"/>
      <c r="Q11" s="54"/>
      <c r="R11" s="54"/>
      <c r="S11" s="54"/>
    </row>
    <row r="12" spans="1:19" ht="30" customHeight="1">
      <c r="A12">
        <v>10</v>
      </c>
      <c r="B12" s="2"/>
      <c r="C12" s="2"/>
      <c r="D12" s="2"/>
      <c r="E12" s="2"/>
      <c r="F12" s="3"/>
      <c r="G12" s="2"/>
      <c r="H12" s="56"/>
      <c r="I12" s="61"/>
      <c r="J12" s="57" t="str">
        <f>IF(H12="","",VLOOKUP(H12,差し込み用!A:F,2,FALSE))</f>
        <v/>
      </c>
      <c r="K12" s="57" t="str">
        <f>IF(H12="","",VLOOKUP(H12,差し込み用!A:F,3,FALSE))</f>
        <v/>
      </c>
      <c r="L12" s="55" t="str">
        <f>IF(I12="○",差し込み用!$B$41,"")</f>
        <v/>
      </c>
      <c r="M12" s="57" t="str">
        <f>IF(I12="○",差し込み用!$C$41,"")</f>
        <v/>
      </c>
      <c r="N12" s="60"/>
      <c r="O12" s="61"/>
      <c r="P12" s="62"/>
      <c r="Q12" s="54"/>
      <c r="R12" s="54"/>
      <c r="S12" s="54"/>
    </row>
    <row r="13" spans="1:19" ht="30" customHeight="1">
      <c r="A13">
        <v>11</v>
      </c>
      <c r="B13" s="2"/>
      <c r="C13" s="2"/>
      <c r="D13" s="2"/>
      <c r="E13" s="2"/>
      <c r="F13" s="3"/>
      <c r="G13" s="2"/>
      <c r="H13" s="56"/>
      <c r="I13" s="61"/>
      <c r="J13" s="57" t="str">
        <f>IF(H13="","",VLOOKUP(H13,差し込み用!A:F,2,FALSE))</f>
        <v/>
      </c>
      <c r="K13" s="57" t="str">
        <f>IF(H13="","",VLOOKUP(H13,差し込み用!A:F,3,FALSE))</f>
        <v/>
      </c>
      <c r="L13" s="55" t="str">
        <f>IF(I13="○",差し込み用!$B$41,"")</f>
        <v/>
      </c>
      <c r="M13" s="57" t="str">
        <f>IF(I13="○",差し込み用!$C$41,"")</f>
        <v/>
      </c>
      <c r="N13" s="59"/>
      <c r="O13" s="61"/>
      <c r="P13" s="62"/>
      <c r="Q13" s="54"/>
      <c r="R13" s="54"/>
      <c r="S13" s="54"/>
    </row>
    <row r="14" spans="1:19" ht="30" customHeight="1">
      <c r="A14">
        <v>12</v>
      </c>
      <c r="B14" s="9"/>
      <c r="C14" s="2"/>
      <c r="D14" s="2"/>
      <c r="E14" s="2"/>
      <c r="F14" s="3"/>
      <c r="G14" s="2"/>
      <c r="H14" s="56"/>
      <c r="I14" s="61"/>
      <c r="J14" s="57" t="str">
        <f>IF(H14="","",VLOOKUP(H14,差し込み用!A:F,2,FALSE))</f>
        <v/>
      </c>
      <c r="K14" s="57" t="str">
        <f>IF(H14="","",VLOOKUP(H14,差し込み用!A:F,3,FALSE))</f>
        <v/>
      </c>
      <c r="L14" s="55" t="str">
        <f>IF(I14="○",差し込み用!$B$41,"")</f>
        <v/>
      </c>
      <c r="M14" s="57" t="str">
        <f>IF(I14="○",差し込み用!$C$41,"")</f>
        <v/>
      </c>
      <c r="N14" s="60"/>
      <c r="O14" s="61"/>
      <c r="P14" s="62"/>
      <c r="Q14" s="54"/>
      <c r="R14" s="54"/>
      <c r="S14" s="54"/>
    </row>
    <row r="15" spans="1:19" ht="30" customHeight="1">
      <c r="A15">
        <v>13</v>
      </c>
      <c r="B15" s="2"/>
      <c r="C15" s="2"/>
      <c r="D15" s="2"/>
      <c r="E15" s="2"/>
      <c r="F15" s="3"/>
      <c r="G15" s="2"/>
      <c r="H15" s="56"/>
      <c r="I15" s="61"/>
      <c r="J15" s="57" t="str">
        <f>IF(H15="","",VLOOKUP(H15,差し込み用!A:F,2,FALSE))</f>
        <v/>
      </c>
      <c r="K15" s="57" t="str">
        <f>IF(H15="","",VLOOKUP(H15,差し込み用!A:F,3,FALSE))</f>
        <v/>
      </c>
      <c r="L15" s="55" t="str">
        <f>IF(I15="○",差し込み用!$B$41,"")</f>
        <v/>
      </c>
      <c r="M15" s="57" t="str">
        <f>IF(I15="○",差し込み用!$C$41,"")</f>
        <v/>
      </c>
      <c r="N15" s="59"/>
      <c r="O15" s="61"/>
      <c r="P15" s="62"/>
      <c r="Q15" s="54"/>
      <c r="R15" s="54"/>
      <c r="S15" s="54"/>
    </row>
    <row r="16" spans="1:19" ht="30" customHeight="1">
      <c r="A16">
        <v>14</v>
      </c>
      <c r="B16" s="8"/>
      <c r="C16" s="2"/>
      <c r="D16" s="2"/>
      <c r="E16" s="2"/>
      <c r="F16" s="3"/>
      <c r="G16" s="2"/>
      <c r="H16" s="58"/>
      <c r="I16" s="61"/>
      <c r="J16" s="57" t="str">
        <f>IF(H16="","",VLOOKUP(H16,差し込み用!A:F,2,FALSE))</f>
        <v/>
      </c>
      <c r="K16" s="57" t="str">
        <f>IF(H16="","",VLOOKUP(H16,差し込み用!A:F,3,FALSE))</f>
        <v/>
      </c>
      <c r="L16" s="55" t="str">
        <f>IF(I16="○",差し込み用!$B$41,"")</f>
        <v/>
      </c>
      <c r="M16" s="57" t="str">
        <f>IF(I16="○",差し込み用!$C$41,"")</f>
        <v/>
      </c>
      <c r="N16" s="60"/>
      <c r="O16" s="61"/>
      <c r="P16" s="62"/>
      <c r="Q16" s="54"/>
      <c r="R16" s="54"/>
      <c r="S16" s="54"/>
    </row>
    <row r="17" spans="1:19" ht="30" customHeight="1">
      <c r="A17">
        <v>15</v>
      </c>
      <c r="B17" s="8"/>
      <c r="C17" s="2"/>
      <c r="D17" s="2"/>
      <c r="E17" s="2"/>
      <c r="F17" s="3"/>
      <c r="G17" s="2"/>
      <c r="H17" s="58"/>
      <c r="I17" s="61"/>
      <c r="J17" s="57" t="str">
        <f>IF(H17="","",VLOOKUP(H17,差し込み用!A:F,2,FALSE))</f>
        <v/>
      </c>
      <c r="K17" s="57" t="str">
        <f>IF(H17="","",VLOOKUP(H17,差し込み用!A:F,3,FALSE))</f>
        <v/>
      </c>
      <c r="L17" s="55" t="str">
        <f>IF(I17="○",差し込み用!$B$41,"")</f>
        <v/>
      </c>
      <c r="M17" s="57" t="str">
        <f>IF(I17="○",差し込み用!$C$41,"")</f>
        <v/>
      </c>
      <c r="N17" s="59"/>
      <c r="O17" s="61"/>
      <c r="P17" s="62"/>
      <c r="Q17" s="54"/>
      <c r="R17" s="54"/>
      <c r="S17" s="54"/>
    </row>
    <row r="18" spans="1:19" ht="30" customHeight="1">
      <c r="A18">
        <v>16</v>
      </c>
      <c r="B18" s="8"/>
      <c r="C18" s="2"/>
      <c r="D18" s="2"/>
      <c r="E18" s="2"/>
      <c r="F18" s="3"/>
      <c r="G18" s="2"/>
      <c r="H18" s="56"/>
      <c r="I18" s="61"/>
      <c r="J18" s="57" t="str">
        <f>IF(H18="","",VLOOKUP(H18,差し込み用!A:F,2,FALSE))</f>
        <v/>
      </c>
      <c r="K18" s="57" t="str">
        <f>IF(H18="","",VLOOKUP(H18,差し込み用!A:F,3,FALSE))</f>
        <v/>
      </c>
      <c r="L18" s="55" t="str">
        <f>IF(I18="○",差し込み用!$B$41,"")</f>
        <v/>
      </c>
      <c r="M18" s="57" t="str">
        <f>IF(I18="○",差し込み用!$C$41,"")</f>
        <v/>
      </c>
      <c r="N18" s="60"/>
      <c r="O18" s="61"/>
      <c r="P18" s="62"/>
      <c r="Q18" s="54"/>
      <c r="R18" s="54"/>
      <c r="S18" s="54"/>
    </row>
    <row r="19" spans="1:19" ht="30" customHeight="1">
      <c r="A19">
        <v>17</v>
      </c>
      <c r="B19" s="8"/>
      <c r="C19" s="2"/>
      <c r="D19" s="2"/>
      <c r="E19" s="2"/>
      <c r="F19" s="3"/>
      <c r="G19" s="2"/>
      <c r="H19" s="58"/>
      <c r="I19" s="61"/>
      <c r="J19" s="57" t="str">
        <f>IF(H19="","",VLOOKUP(H19,差し込み用!A:F,2,FALSE))</f>
        <v/>
      </c>
      <c r="K19" s="57" t="str">
        <f>IF(H19="","",VLOOKUP(H19,差し込み用!A:F,3,FALSE))</f>
        <v/>
      </c>
      <c r="L19" s="55" t="str">
        <f>IF(I19="○",差し込み用!$B$41,"")</f>
        <v/>
      </c>
      <c r="M19" s="57" t="str">
        <f>IF(I19="○",差し込み用!$C$41,"")</f>
        <v/>
      </c>
      <c r="N19" s="59"/>
      <c r="O19" s="61"/>
      <c r="P19" s="62"/>
      <c r="Q19" s="54"/>
      <c r="R19" s="54"/>
      <c r="S19" s="54"/>
    </row>
    <row r="20" spans="1:19" ht="30" customHeight="1">
      <c r="A20">
        <v>18</v>
      </c>
      <c r="B20" s="8"/>
      <c r="C20" s="2"/>
      <c r="D20" s="2"/>
      <c r="E20" s="2"/>
      <c r="F20" s="3"/>
      <c r="G20" s="2"/>
      <c r="H20" s="58"/>
      <c r="I20" s="61"/>
      <c r="J20" s="57" t="str">
        <f>IF(H20="","",VLOOKUP(H20,差し込み用!A:F,2,FALSE))</f>
        <v/>
      </c>
      <c r="K20" s="57" t="str">
        <f>IF(H20="","",VLOOKUP(H20,差し込み用!A:F,3,FALSE))</f>
        <v/>
      </c>
      <c r="L20" s="55" t="str">
        <f>IF(I20="○",差し込み用!$B$41,"")</f>
        <v/>
      </c>
      <c r="M20" s="57" t="str">
        <f>IF(I20="○",差し込み用!$C$41,"")</f>
        <v/>
      </c>
      <c r="N20" s="60"/>
      <c r="O20" s="61"/>
      <c r="P20" s="62"/>
      <c r="Q20" s="54"/>
      <c r="R20" s="54"/>
      <c r="S20" s="54"/>
    </row>
    <row r="21" spans="1:19" ht="30" customHeight="1">
      <c r="A21">
        <v>19</v>
      </c>
      <c r="B21" s="2"/>
      <c r="C21" s="2"/>
      <c r="D21" s="2"/>
      <c r="E21" s="2"/>
      <c r="F21" s="3"/>
      <c r="G21" s="2"/>
      <c r="H21" s="56"/>
      <c r="I21" s="61"/>
      <c r="J21" s="57" t="str">
        <f>IF(H21="","",VLOOKUP(H21,差し込み用!A:F,2,FALSE))</f>
        <v/>
      </c>
      <c r="K21" s="57" t="str">
        <f>IF(H21="","",VLOOKUP(H21,差し込み用!A:F,3,FALSE))</f>
        <v/>
      </c>
      <c r="L21" s="55" t="str">
        <f>IF(I21="○",差し込み用!$B$41,"")</f>
        <v/>
      </c>
      <c r="M21" s="57" t="str">
        <f>IF(I21="○",差し込み用!$C$41,"")</f>
        <v/>
      </c>
      <c r="N21" s="59"/>
      <c r="O21" s="61"/>
      <c r="P21" s="62"/>
      <c r="Q21" s="54"/>
      <c r="R21" s="54"/>
      <c r="S21" s="54"/>
    </row>
    <row r="22" spans="1:19" ht="30" customHeight="1">
      <c r="A22">
        <v>20</v>
      </c>
      <c r="B22" s="2"/>
      <c r="C22" s="2"/>
      <c r="D22" s="2"/>
      <c r="E22" s="2"/>
      <c r="F22" s="3"/>
      <c r="G22" s="2"/>
      <c r="H22" s="58"/>
      <c r="I22" s="61"/>
      <c r="J22" s="57" t="str">
        <f>IF(H22="","",VLOOKUP(H22,差し込み用!A:F,2,FALSE))</f>
        <v/>
      </c>
      <c r="K22" s="57" t="str">
        <f>IF(H22="","",VLOOKUP(H22,差し込み用!A:F,3,FALSE))</f>
        <v/>
      </c>
      <c r="L22" s="55" t="str">
        <f>IF(I22="○",差し込み用!$B$41,"")</f>
        <v/>
      </c>
      <c r="M22" s="57" t="str">
        <f>IF(I22="○",差し込み用!$C$41,"")</f>
        <v/>
      </c>
      <c r="N22" s="60"/>
      <c r="O22" s="61"/>
      <c r="P22" s="62"/>
      <c r="Q22" s="54"/>
      <c r="R22" s="54"/>
      <c r="S22" s="54"/>
    </row>
    <row r="23" spans="1:19" ht="30" customHeight="1">
      <c r="A23">
        <v>21</v>
      </c>
      <c r="B23" s="2"/>
      <c r="C23" s="2"/>
      <c r="D23" s="2"/>
      <c r="E23" s="2"/>
      <c r="F23" s="3"/>
      <c r="G23" s="2"/>
      <c r="H23" s="58"/>
      <c r="I23" s="61"/>
      <c r="J23" s="57" t="str">
        <f>IF(H23="","",VLOOKUP(H23,差し込み用!A:F,2,FALSE))</f>
        <v/>
      </c>
      <c r="K23" s="57" t="str">
        <f>IF(H23="","",VLOOKUP(H23,差し込み用!A:F,3,FALSE))</f>
        <v/>
      </c>
      <c r="L23" s="55" t="str">
        <f>IF(I23="○",差し込み用!$B$41,"")</f>
        <v/>
      </c>
      <c r="M23" s="57" t="str">
        <f>IF(I23="○",差し込み用!$C$41,"")</f>
        <v/>
      </c>
      <c r="N23" s="59"/>
      <c r="O23" s="61"/>
      <c r="P23" s="62"/>
      <c r="Q23" s="54"/>
      <c r="R23" s="54"/>
      <c r="S23" s="54"/>
    </row>
    <row r="24" spans="1:19" ht="30" customHeight="1">
      <c r="A24">
        <v>22</v>
      </c>
      <c r="B24" s="8"/>
      <c r="C24" s="2"/>
      <c r="D24" s="2"/>
      <c r="E24" s="2"/>
      <c r="F24" s="3"/>
      <c r="G24" s="2"/>
      <c r="H24" s="56"/>
      <c r="I24" s="61"/>
      <c r="J24" s="57" t="str">
        <f>IF(H24="","",VLOOKUP(H24,差し込み用!A:F,2,FALSE))</f>
        <v/>
      </c>
      <c r="K24" s="57" t="str">
        <f>IF(H24="","",VLOOKUP(H24,差し込み用!A:F,3,FALSE))</f>
        <v/>
      </c>
      <c r="L24" s="55" t="str">
        <f>IF(I24="○",差し込み用!$B$41,"")</f>
        <v/>
      </c>
      <c r="M24" s="57" t="str">
        <f>IF(I24="○",差し込み用!$C$41,"")</f>
        <v/>
      </c>
      <c r="N24" s="60"/>
      <c r="O24" s="61"/>
      <c r="P24" s="62"/>
      <c r="Q24" s="54"/>
      <c r="R24" s="54"/>
      <c r="S24" s="54"/>
    </row>
    <row r="25" spans="1:19" ht="30" customHeight="1">
      <c r="A25">
        <v>23</v>
      </c>
      <c r="B25" s="8"/>
      <c r="C25" s="2"/>
      <c r="D25" s="2"/>
      <c r="E25" s="2"/>
      <c r="F25" s="3"/>
      <c r="G25" s="2"/>
      <c r="H25" s="58"/>
      <c r="I25" s="61"/>
      <c r="J25" s="57" t="str">
        <f>IF(H25="","",VLOOKUP(H25,差し込み用!A:F,2,FALSE))</f>
        <v/>
      </c>
      <c r="K25" s="57" t="str">
        <f>IF(H25="","",VLOOKUP(H25,差し込み用!A:F,3,FALSE))</f>
        <v/>
      </c>
      <c r="L25" s="55" t="str">
        <f>IF(I25="○",差し込み用!$B$41,"")</f>
        <v/>
      </c>
      <c r="M25" s="57" t="str">
        <f>IF(I25="○",差し込み用!$C$41,"")</f>
        <v/>
      </c>
      <c r="N25" s="59"/>
      <c r="O25" s="61"/>
      <c r="P25" s="62"/>
      <c r="Q25" s="54"/>
      <c r="R25" s="54"/>
      <c r="S25" s="54"/>
    </row>
    <row r="26" spans="1:19" ht="30" customHeight="1">
      <c r="A26">
        <v>24</v>
      </c>
      <c r="B26" s="2"/>
      <c r="C26" s="2"/>
      <c r="D26" s="2"/>
      <c r="E26" s="2"/>
      <c r="F26" s="3"/>
      <c r="G26" s="2"/>
      <c r="H26" s="58"/>
      <c r="I26" s="61"/>
      <c r="J26" s="57" t="str">
        <f>IF(H26="","",VLOOKUP(H26,差し込み用!A:F,2,FALSE))</f>
        <v/>
      </c>
      <c r="K26" s="57" t="str">
        <f>IF(H26="","",VLOOKUP(H26,差し込み用!A:F,3,FALSE))</f>
        <v/>
      </c>
      <c r="L26" s="55" t="str">
        <f>IF(I26="○",差し込み用!$B$41,"")</f>
        <v/>
      </c>
      <c r="M26" s="57" t="str">
        <f>IF(I26="○",差し込み用!$C$41,"")</f>
        <v/>
      </c>
      <c r="N26" s="60"/>
      <c r="O26" s="61"/>
      <c r="P26" s="62"/>
      <c r="Q26" s="54"/>
      <c r="R26" s="54"/>
      <c r="S26" s="54"/>
    </row>
    <row r="27" spans="1:19" ht="30" customHeight="1">
      <c r="A27">
        <v>25</v>
      </c>
      <c r="B27" s="2"/>
      <c r="C27" s="2"/>
      <c r="D27" s="2"/>
      <c r="E27" s="2"/>
      <c r="F27" s="3"/>
      <c r="G27" s="2"/>
      <c r="H27" s="56"/>
      <c r="I27" s="61"/>
      <c r="J27" s="57" t="str">
        <f>IF(H27="","",VLOOKUP(H27,差し込み用!A:F,2,FALSE))</f>
        <v/>
      </c>
      <c r="K27" s="57" t="str">
        <f>IF(H27="","",VLOOKUP(H27,差し込み用!A:F,3,FALSE))</f>
        <v/>
      </c>
      <c r="L27" s="55" t="str">
        <f>IF(I27="○",差し込み用!$B$41,"")</f>
        <v/>
      </c>
      <c r="M27" s="57" t="str">
        <f>IF(I27="○",差し込み用!$C$41,"")</f>
        <v/>
      </c>
      <c r="N27" s="59"/>
      <c r="O27" s="61"/>
      <c r="P27" s="62"/>
      <c r="Q27" s="54"/>
      <c r="R27" s="54"/>
      <c r="S27" s="54"/>
    </row>
    <row r="28" spans="1:19" ht="30" customHeight="1">
      <c r="A28">
        <v>26</v>
      </c>
      <c r="B28" s="2"/>
      <c r="C28" s="2"/>
      <c r="D28" s="2"/>
      <c r="E28" s="2"/>
      <c r="F28" s="3"/>
      <c r="G28" s="2"/>
      <c r="H28" s="58"/>
      <c r="I28" s="61"/>
      <c r="J28" s="57" t="str">
        <f>IF(H28="","",VLOOKUP(H28,差し込み用!A:F,2,FALSE))</f>
        <v/>
      </c>
      <c r="K28" s="57" t="str">
        <f>IF(H28="","",VLOOKUP(H28,差し込み用!A:F,3,FALSE))</f>
        <v/>
      </c>
      <c r="L28" s="55" t="str">
        <f>IF(I28="○",差し込み用!$B$41,"")</f>
        <v/>
      </c>
      <c r="M28" s="57" t="str">
        <f>IF(I28="○",差し込み用!$C$41,"")</f>
        <v/>
      </c>
      <c r="N28" s="60"/>
      <c r="O28" s="61"/>
      <c r="P28" s="62"/>
      <c r="Q28" s="54"/>
      <c r="R28" s="54"/>
      <c r="S28" s="54"/>
    </row>
    <row r="29" spans="1:19" ht="30" customHeight="1">
      <c r="A29">
        <v>27</v>
      </c>
      <c r="B29" s="9"/>
      <c r="C29" s="2"/>
      <c r="D29" s="2"/>
      <c r="E29" s="2"/>
      <c r="F29" s="3"/>
      <c r="G29" s="2"/>
      <c r="H29" s="58"/>
      <c r="I29" s="61"/>
      <c r="J29" s="57" t="str">
        <f>IF(H29="","",VLOOKUP(H29,差し込み用!A:F,2,FALSE))</f>
        <v/>
      </c>
      <c r="K29" s="57" t="str">
        <f>IF(H29="","",VLOOKUP(H29,差し込み用!A:F,3,FALSE))</f>
        <v/>
      </c>
      <c r="L29" s="55" t="str">
        <f>IF(I29="○",差し込み用!$B$41,"")</f>
        <v/>
      </c>
      <c r="M29" s="57" t="str">
        <f>IF(I29="○",差し込み用!$C$41,"")</f>
        <v/>
      </c>
      <c r="N29" s="59"/>
      <c r="O29" s="61"/>
      <c r="P29" s="62"/>
      <c r="Q29" s="54"/>
      <c r="R29" s="54"/>
      <c r="S29" s="54"/>
    </row>
    <row r="30" spans="1:19" ht="30" customHeight="1">
      <c r="A30">
        <v>28</v>
      </c>
      <c r="B30" s="2"/>
      <c r="C30" s="2"/>
      <c r="D30" s="2"/>
      <c r="E30" s="2"/>
      <c r="F30" s="3"/>
      <c r="G30" s="2"/>
      <c r="H30" s="56"/>
      <c r="I30" s="61"/>
      <c r="J30" s="57" t="str">
        <f>IF(H30="","",VLOOKUP(H30,差し込み用!A:F,2,FALSE))</f>
        <v/>
      </c>
      <c r="K30" s="57" t="str">
        <f>IF(H30="","",VLOOKUP(H30,差し込み用!A:F,3,FALSE))</f>
        <v/>
      </c>
      <c r="L30" s="55" t="str">
        <f>IF(I30="○",差し込み用!$B$41,"")</f>
        <v/>
      </c>
      <c r="M30" s="57" t="str">
        <f>IF(I30="○",差し込み用!$C$41,"")</f>
        <v/>
      </c>
      <c r="N30" s="60"/>
      <c r="O30" s="61"/>
      <c r="P30" s="62"/>
      <c r="Q30" s="54"/>
      <c r="R30" s="54"/>
      <c r="S30" s="54"/>
    </row>
    <row r="31" spans="1:19" ht="30" customHeight="1">
      <c r="A31">
        <v>29</v>
      </c>
      <c r="B31" s="2"/>
      <c r="C31" s="2"/>
      <c r="D31" s="2"/>
      <c r="E31" s="2"/>
      <c r="F31" s="3"/>
      <c r="G31" s="2"/>
      <c r="H31" s="58"/>
      <c r="I31" s="61"/>
      <c r="J31" s="57" t="str">
        <f>IF(H31="","",VLOOKUP(H31,差し込み用!A:F,2,FALSE))</f>
        <v/>
      </c>
      <c r="K31" s="57" t="str">
        <f>IF(H31="","",VLOOKUP(H31,差し込み用!A:F,3,FALSE))</f>
        <v/>
      </c>
      <c r="L31" s="55" t="str">
        <f>IF(I31="○",差し込み用!$B$41,"")</f>
        <v/>
      </c>
      <c r="M31" s="57" t="str">
        <f>IF(I31="○",差し込み用!$C$41,"")</f>
        <v/>
      </c>
      <c r="N31" s="59"/>
      <c r="O31" s="61"/>
      <c r="P31" s="62"/>
      <c r="Q31" s="54"/>
      <c r="R31" s="54"/>
      <c r="S31" s="54"/>
    </row>
    <row r="32" spans="1:19" ht="30" customHeight="1">
      <c r="A32">
        <v>30</v>
      </c>
      <c r="B32" s="2"/>
      <c r="C32" s="2"/>
      <c r="D32" s="2"/>
      <c r="E32" s="2"/>
      <c r="F32" s="3"/>
      <c r="G32" s="2"/>
      <c r="H32" s="58"/>
      <c r="I32" s="61"/>
      <c r="J32" s="57" t="str">
        <f>IF(H32="","",VLOOKUP(H32,差し込み用!A:F,2,FALSE))</f>
        <v/>
      </c>
      <c r="K32" s="57" t="str">
        <f>IF(H32="","",VLOOKUP(H32,差し込み用!A:F,3,FALSE))</f>
        <v/>
      </c>
      <c r="L32" s="55" t="str">
        <f>IF(I32="○",差し込み用!$B$41,"")</f>
        <v/>
      </c>
      <c r="M32" s="57" t="str">
        <f>IF(I32="○",差し込み用!$C$41,"")</f>
        <v/>
      </c>
      <c r="N32" s="60"/>
      <c r="O32" s="61"/>
      <c r="P32" s="62"/>
      <c r="Q32" s="54"/>
      <c r="R32" s="54"/>
      <c r="S32" s="54"/>
    </row>
    <row r="33" spans="1:19" ht="30" customHeight="1">
      <c r="A33">
        <v>31</v>
      </c>
      <c r="B33" s="2"/>
      <c r="C33" s="2"/>
      <c r="D33" s="2"/>
      <c r="E33" s="2"/>
      <c r="F33" s="3"/>
      <c r="G33" s="2"/>
      <c r="H33" s="56"/>
      <c r="I33" s="61"/>
      <c r="J33" s="57" t="str">
        <f>IF(H33="","",VLOOKUP(H33,差し込み用!A:F,2,FALSE))</f>
        <v/>
      </c>
      <c r="K33" s="57" t="str">
        <f>IF(H33="","",VLOOKUP(H33,差し込み用!A:F,3,FALSE))</f>
        <v/>
      </c>
      <c r="L33" s="55" t="str">
        <f>IF(I33="○",差し込み用!$B$41,"")</f>
        <v/>
      </c>
      <c r="M33" s="57" t="str">
        <f>IF(I33="○",差し込み用!$C$41,"")</f>
        <v/>
      </c>
      <c r="N33" s="59"/>
      <c r="O33" s="61"/>
      <c r="P33" s="62"/>
      <c r="Q33" s="54"/>
      <c r="R33" s="54"/>
      <c r="S33" s="54"/>
    </row>
    <row r="34" spans="1:19" ht="30" customHeight="1">
      <c r="A34">
        <v>32</v>
      </c>
      <c r="B34" s="2"/>
      <c r="C34" s="2"/>
      <c r="D34" s="2"/>
      <c r="E34" s="2"/>
      <c r="F34" s="3"/>
      <c r="G34" s="2"/>
      <c r="H34" s="58"/>
      <c r="I34" s="61"/>
      <c r="J34" s="57" t="str">
        <f>IF(H34="","",VLOOKUP(H34,差し込み用!A:F,2,FALSE))</f>
        <v/>
      </c>
      <c r="K34" s="57" t="str">
        <f>IF(H34="","",VLOOKUP(H34,差し込み用!A:F,3,FALSE))</f>
        <v/>
      </c>
      <c r="L34" s="55" t="str">
        <f>IF(I34="○",差し込み用!$B$41,"")</f>
        <v/>
      </c>
      <c r="M34" s="57" t="str">
        <f>IF(I34="○",差し込み用!$C$41,"")</f>
        <v/>
      </c>
      <c r="N34" s="60"/>
      <c r="O34" s="61"/>
      <c r="P34" s="62"/>
      <c r="Q34" s="54"/>
      <c r="R34" s="54"/>
      <c r="S34" s="54"/>
    </row>
    <row r="35" spans="1:19" ht="30" customHeight="1">
      <c r="A35">
        <v>33</v>
      </c>
      <c r="B35" s="2"/>
      <c r="C35" s="2"/>
      <c r="D35" s="2"/>
      <c r="E35" s="2"/>
      <c r="F35" s="3"/>
      <c r="G35" s="2"/>
      <c r="H35" s="58"/>
      <c r="I35" s="61"/>
      <c r="J35" s="57" t="str">
        <f>IF(H35="","",VLOOKUP(H35,差し込み用!A:F,2,FALSE))</f>
        <v/>
      </c>
      <c r="K35" s="57" t="str">
        <f>IF(H35="","",VLOOKUP(H35,差し込み用!A:F,3,FALSE))</f>
        <v/>
      </c>
      <c r="L35" s="55" t="str">
        <f>IF(I35="○",差し込み用!$B$41,"")</f>
        <v/>
      </c>
      <c r="M35" s="57" t="str">
        <f>IF(I35="○",差し込み用!$C$41,"")</f>
        <v/>
      </c>
      <c r="N35" s="59"/>
      <c r="O35" s="61"/>
      <c r="P35" s="62"/>
      <c r="Q35" s="54"/>
      <c r="R35" s="54"/>
      <c r="S35" s="54"/>
    </row>
    <row r="36" spans="1:19" ht="30" customHeight="1">
      <c r="A36">
        <v>34</v>
      </c>
      <c r="B36" s="2"/>
      <c r="C36" s="2"/>
      <c r="D36" s="2"/>
      <c r="E36" s="2"/>
      <c r="F36" s="3"/>
      <c r="G36" s="2"/>
      <c r="H36" s="56"/>
      <c r="I36" s="61"/>
      <c r="J36" s="57" t="str">
        <f>IF(H36="","",VLOOKUP(H36,差し込み用!A:F,2,FALSE))</f>
        <v/>
      </c>
      <c r="K36" s="57" t="str">
        <f>IF(H36="","",VLOOKUP(H36,差し込み用!A:F,3,FALSE))</f>
        <v/>
      </c>
      <c r="L36" s="55" t="str">
        <f>IF(I36="○",差し込み用!$B$41,"")</f>
        <v/>
      </c>
      <c r="M36" s="57" t="str">
        <f>IF(I36="○",差し込み用!$C$41,"")</f>
        <v/>
      </c>
      <c r="N36" s="60"/>
      <c r="O36" s="61"/>
      <c r="P36" s="62"/>
      <c r="Q36" s="54"/>
      <c r="R36" s="54"/>
      <c r="S36" s="54"/>
    </row>
    <row r="37" spans="1:19" ht="30" customHeight="1">
      <c r="A37">
        <v>35</v>
      </c>
      <c r="B37" s="2"/>
      <c r="C37" s="2"/>
      <c r="D37" s="2"/>
      <c r="E37" s="2"/>
      <c r="F37" s="3"/>
      <c r="G37" s="2"/>
      <c r="H37" s="58"/>
      <c r="I37" s="61"/>
      <c r="J37" s="57" t="str">
        <f>IF(H37="","",VLOOKUP(H37,差し込み用!A:F,2,FALSE))</f>
        <v/>
      </c>
      <c r="K37" s="57" t="str">
        <f>IF(H37="","",VLOOKUP(H37,差し込み用!A:F,3,FALSE))</f>
        <v/>
      </c>
      <c r="L37" s="55" t="str">
        <f>IF(I37="○",差し込み用!$B$41,"")</f>
        <v/>
      </c>
      <c r="M37" s="57" t="str">
        <f>IF(I37="○",差し込み用!$C$41,"")</f>
        <v/>
      </c>
      <c r="N37" s="59"/>
      <c r="O37" s="61"/>
      <c r="P37" s="62"/>
      <c r="Q37" s="54"/>
      <c r="R37" s="54"/>
      <c r="S37" s="54"/>
    </row>
    <row r="38" spans="1:19" ht="30" customHeight="1">
      <c r="A38">
        <v>36</v>
      </c>
      <c r="B38" s="2"/>
      <c r="C38" s="2"/>
      <c r="D38" s="2"/>
      <c r="E38" s="2"/>
      <c r="F38" s="3"/>
      <c r="G38" s="2"/>
      <c r="H38" s="58"/>
      <c r="I38" s="61"/>
      <c r="J38" s="57" t="str">
        <f>IF(H38="","",VLOOKUP(H38,差し込み用!A:F,2,FALSE))</f>
        <v/>
      </c>
      <c r="K38" s="57" t="str">
        <f>IF(H38="","",VLOOKUP(H38,差し込み用!A:F,3,FALSE))</f>
        <v/>
      </c>
      <c r="L38" s="55" t="str">
        <f>IF(I38="○",差し込み用!$B$41,"")</f>
        <v/>
      </c>
      <c r="M38" s="57" t="str">
        <f>IF(I38="○",差し込み用!$C$41,"")</f>
        <v/>
      </c>
      <c r="N38" s="60"/>
      <c r="O38" s="61"/>
      <c r="P38" s="62"/>
      <c r="Q38" s="54"/>
      <c r="R38" s="54"/>
      <c r="S38" s="54"/>
    </row>
    <row r="39" spans="1:19" ht="30" customHeight="1">
      <c r="A39">
        <v>37</v>
      </c>
      <c r="B39" s="2"/>
      <c r="C39" s="2"/>
      <c r="D39" s="2"/>
      <c r="E39" s="2"/>
      <c r="F39" s="3"/>
      <c r="G39" s="2"/>
      <c r="H39" s="56"/>
      <c r="I39" s="61"/>
      <c r="J39" s="57" t="str">
        <f>IF(H39="","",VLOOKUP(H39,差し込み用!A:F,2,FALSE))</f>
        <v/>
      </c>
      <c r="K39" s="57" t="str">
        <f>IF(H39="","",VLOOKUP(H39,差し込み用!A:F,3,FALSE))</f>
        <v/>
      </c>
      <c r="L39" s="55" t="str">
        <f>IF(I39="○",差し込み用!$B$41,"")</f>
        <v/>
      </c>
      <c r="M39" s="57" t="str">
        <f>IF(I39="○",差し込み用!$C$41,"")</f>
        <v/>
      </c>
      <c r="N39" s="59"/>
      <c r="O39" s="61"/>
      <c r="P39" s="62"/>
      <c r="Q39" s="54"/>
      <c r="R39" s="54"/>
      <c r="S39" s="54"/>
    </row>
    <row r="40" spans="1:19" ht="30" customHeight="1">
      <c r="A40">
        <v>38</v>
      </c>
      <c r="B40" s="2"/>
      <c r="C40" s="2"/>
      <c r="D40" s="2"/>
      <c r="E40" s="2"/>
      <c r="F40" s="3"/>
      <c r="G40" s="2"/>
      <c r="H40" s="58"/>
      <c r="I40" s="61"/>
      <c r="J40" s="57" t="str">
        <f>IF(H40="","",VLOOKUP(H40,差し込み用!A:F,2,FALSE))</f>
        <v/>
      </c>
      <c r="K40" s="57" t="str">
        <f>IF(H40="","",VLOOKUP(H40,差し込み用!A:F,3,FALSE))</f>
        <v/>
      </c>
      <c r="L40" s="55" t="str">
        <f>IF(I40="○",差し込み用!$B$41,"")</f>
        <v/>
      </c>
      <c r="M40" s="57" t="str">
        <f>IF(I40="○",差し込み用!$C$41,"")</f>
        <v/>
      </c>
      <c r="N40" s="60"/>
      <c r="O40" s="61"/>
      <c r="P40" s="62"/>
      <c r="Q40" s="54"/>
      <c r="R40" s="54"/>
      <c r="S40" s="54"/>
    </row>
    <row r="41" spans="1:19" ht="30" customHeight="1">
      <c r="A41">
        <v>39</v>
      </c>
      <c r="B41" s="2"/>
      <c r="C41" s="2"/>
      <c r="D41" s="2"/>
      <c r="E41" s="2"/>
      <c r="F41" s="3"/>
      <c r="G41" s="2"/>
      <c r="H41" s="58"/>
      <c r="I41" s="61"/>
      <c r="J41" s="57" t="str">
        <f>IF(H41="","",VLOOKUP(H41,差し込み用!A:F,2,FALSE))</f>
        <v/>
      </c>
      <c r="K41" s="57" t="str">
        <f>IF(H41="","",VLOOKUP(H41,差し込み用!A:F,3,FALSE))</f>
        <v/>
      </c>
      <c r="L41" s="55" t="str">
        <f>IF(I41="○",差し込み用!$B$41,"")</f>
        <v/>
      </c>
      <c r="M41" s="57" t="str">
        <f>IF(I41="○",差し込み用!$C$41,"")</f>
        <v/>
      </c>
      <c r="N41" s="59"/>
      <c r="O41" s="61"/>
      <c r="P41" s="62"/>
      <c r="Q41" s="54"/>
      <c r="R41" s="54"/>
      <c r="S41" s="54"/>
    </row>
    <row r="42" spans="1:19" ht="30" customHeight="1">
      <c r="A42">
        <v>40</v>
      </c>
      <c r="B42" s="2"/>
      <c r="C42" s="2"/>
      <c r="D42" s="2"/>
      <c r="E42" s="2"/>
      <c r="F42" s="3"/>
      <c r="G42" s="2"/>
      <c r="H42" s="58"/>
      <c r="I42" s="61"/>
      <c r="J42" s="57" t="str">
        <f>IF(H42="","",VLOOKUP(H42,差し込み用!A:F,2,FALSE))</f>
        <v/>
      </c>
      <c r="K42" s="57" t="str">
        <f>IF(H42="","",VLOOKUP(H42,差し込み用!A:F,3,FALSE))</f>
        <v/>
      </c>
      <c r="L42" s="55" t="str">
        <f>IF(I42="○",差し込み用!$B$41,"")</f>
        <v/>
      </c>
      <c r="M42" s="57" t="str">
        <f>IF(I42="○",差し込み用!$C$41,"")</f>
        <v/>
      </c>
      <c r="N42" s="60"/>
      <c r="O42" s="61"/>
      <c r="P42" s="62"/>
      <c r="Q42" s="54"/>
      <c r="R42" s="54"/>
      <c r="S42" s="54"/>
    </row>
    <row r="43" spans="1:19" ht="30" customHeight="1">
      <c r="A43">
        <v>41</v>
      </c>
      <c r="B43" s="2"/>
      <c r="C43" s="2"/>
      <c r="D43" s="2"/>
      <c r="E43" s="2"/>
      <c r="F43" s="3"/>
      <c r="G43" s="2"/>
      <c r="H43" s="58"/>
      <c r="I43" s="61"/>
      <c r="J43" s="57" t="str">
        <f>IF(H43="","",VLOOKUP(H43,差し込み用!A:F,2,FALSE))</f>
        <v/>
      </c>
      <c r="K43" s="57" t="str">
        <f>IF(H43="","",VLOOKUP(H43,差し込み用!A:F,3,FALSE))</f>
        <v/>
      </c>
      <c r="L43" s="55" t="str">
        <f>IF(I43="○",差し込み用!$B$41,"")</f>
        <v/>
      </c>
      <c r="M43" s="57" t="str">
        <f>IF(I43="○",差し込み用!$C$41,"")</f>
        <v/>
      </c>
      <c r="N43" s="59"/>
      <c r="O43" s="61"/>
      <c r="P43" s="62"/>
      <c r="Q43" s="54"/>
      <c r="R43" s="54"/>
      <c r="S43" s="54"/>
    </row>
    <row r="44" spans="1:19" ht="30" customHeight="1">
      <c r="A44">
        <v>42</v>
      </c>
      <c r="B44" s="2"/>
      <c r="C44" s="2"/>
      <c r="D44" s="2"/>
      <c r="E44" s="2"/>
      <c r="F44" s="3"/>
      <c r="G44" s="2"/>
      <c r="H44" s="58"/>
      <c r="I44" s="61"/>
      <c r="J44" s="57" t="str">
        <f>IF(H44="","",VLOOKUP(H44,差し込み用!A:F,2,FALSE))</f>
        <v/>
      </c>
      <c r="K44" s="57" t="str">
        <f>IF(H44="","",VLOOKUP(H44,差し込み用!A:F,3,FALSE))</f>
        <v/>
      </c>
      <c r="L44" s="55" t="str">
        <f>IF(I44="○",差し込み用!$B$41,"")</f>
        <v/>
      </c>
      <c r="M44" s="57" t="str">
        <f>IF(I44="○",差し込み用!$C$41,"")</f>
        <v/>
      </c>
      <c r="N44" s="60"/>
      <c r="O44" s="61"/>
      <c r="P44" s="62"/>
      <c r="Q44" s="54"/>
      <c r="R44" s="54"/>
      <c r="S44" s="54"/>
    </row>
    <row r="45" spans="1:19" ht="30" customHeight="1">
      <c r="A45">
        <v>43</v>
      </c>
      <c r="B45" s="2"/>
      <c r="C45" s="2"/>
      <c r="D45" s="2"/>
      <c r="E45" s="2"/>
      <c r="F45" s="3"/>
      <c r="G45" s="2"/>
      <c r="H45" s="58"/>
      <c r="I45" s="61"/>
      <c r="J45" s="57" t="str">
        <f>IF(H45="","",VLOOKUP(H45,差し込み用!A:F,2,FALSE))</f>
        <v/>
      </c>
      <c r="K45" s="57" t="str">
        <f>IF(H45="","",VLOOKUP(H45,差し込み用!A:F,3,FALSE))</f>
        <v/>
      </c>
      <c r="L45" s="55" t="str">
        <f>IF(I45="○",差し込み用!$B$41,"")</f>
        <v/>
      </c>
      <c r="M45" s="57" t="str">
        <f>IF(I45="○",差し込み用!$C$41,"")</f>
        <v/>
      </c>
      <c r="N45" s="59"/>
      <c r="O45" s="61"/>
      <c r="P45" s="62"/>
      <c r="Q45" s="54"/>
      <c r="R45" s="54"/>
      <c r="S45" s="54"/>
    </row>
    <row r="46" spans="1:19" ht="30" customHeight="1">
      <c r="A46">
        <v>44</v>
      </c>
      <c r="B46" s="2"/>
      <c r="C46" s="2"/>
      <c r="D46" s="2"/>
      <c r="E46" s="2"/>
      <c r="F46" s="3"/>
      <c r="G46" s="2"/>
      <c r="H46" s="58"/>
      <c r="I46" s="61"/>
      <c r="J46" s="57" t="str">
        <f>IF(H46="","",VLOOKUP(H46,差し込み用!A:F,2,FALSE))</f>
        <v/>
      </c>
      <c r="K46" s="57" t="str">
        <f>IF(H46="","",VLOOKUP(H46,差し込み用!A:F,3,FALSE))</f>
        <v/>
      </c>
      <c r="L46" s="55" t="str">
        <f>IF(I46="○",差し込み用!$B$41,"")</f>
        <v/>
      </c>
      <c r="M46" s="57" t="str">
        <f>IF(I46="○",差し込み用!$C$41,"")</f>
        <v/>
      </c>
      <c r="N46" s="60"/>
      <c r="O46" s="61"/>
      <c r="P46" s="62"/>
      <c r="Q46" s="54"/>
      <c r="R46" s="54"/>
      <c r="S46" s="54"/>
    </row>
    <row r="47" spans="1:19" ht="30" customHeight="1">
      <c r="A47">
        <v>45</v>
      </c>
      <c r="B47" s="2"/>
      <c r="C47" s="2"/>
      <c r="D47" s="2"/>
      <c r="E47" s="2"/>
      <c r="F47" s="3"/>
      <c r="G47" s="2"/>
      <c r="H47" s="58"/>
      <c r="I47" s="61"/>
      <c r="J47" s="57" t="str">
        <f>IF(H47="","",VLOOKUP(H47,差し込み用!A:F,2,FALSE))</f>
        <v/>
      </c>
      <c r="K47" s="57" t="str">
        <f>IF(H47="","",VLOOKUP(H47,差し込み用!A:F,3,FALSE))</f>
        <v/>
      </c>
      <c r="L47" s="55" t="str">
        <f>IF(I47="○",差し込み用!$B$41,"")</f>
        <v/>
      </c>
      <c r="M47" s="57" t="str">
        <f>IF(I47="○",差し込み用!$C$41,"")</f>
        <v/>
      </c>
      <c r="N47" s="59"/>
      <c r="O47" s="61"/>
      <c r="P47" s="62"/>
      <c r="Q47" s="54"/>
      <c r="R47" s="54"/>
      <c r="S47" s="54"/>
    </row>
    <row r="48" spans="1:19" ht="30" customHeight="1">
      <c r="A48">
        <v>46</v>
      </c>
      <c r="B48" s="2"/>
      <c r="C48" s="2"/>
      <c r="D48" s="2"/>
      <c r="E48" s="2"/>
      <c r="F48" s="3"/>
      <c r="G48" s="2"/>
      <c r="H48" s="58"/>
      <c r="I48" s="61"/>
      <c r="J48" s="57" t="str">
        <f>IF(H48="","",VLOOKUP(H48,差し込み用!A:F,2,FALSE))</f>
        <v/>
      </c>
      <c r="K48" s="57" t="str">
        <f>IF(H48="","",VLOOKUP(H48,差し込み用!A:F,3,FALSE))</f>
        <v/>
      </c>
      <c r="L48" s="55" t="str">
        <f>IF(I48="○",差し込み用!$B$41,"")</f>
        <v/>
      </c>
      <c r="M48" s="57" t="str">
        <f>IF(I48="○",差し込み用!$C$41,"")</f>
        <v/>
      </c>
      <c r="N48" s="60"/>
      <c r="O48" s="61"/>
      <c r="P48" s="62"/>
      <c r="Q48" s="54"/>
      <c r="R48" s="54"/>
      <c r="S48" s="54"/>
    </row>
    <row r="49" spans="1:19" ht="30" customHeight="1">
      <c r="A49">
        <v>47</v>
      </c>
      <c r="B49" s="2"/>
      <c r="C49" s="2"/>
      <c r="D49" s="2"/>
      <c r="E49" s="2"/>
      <c r="F49" s="3"/>
      <c r="G49" s="2"/>
      <c r="H49" s="58"/>
      <c r="I49" s="61"/>
      <c r="J49" s="57" t="str">
        <f>IF(H49="","",VLOOKUP(H49,差し込み用!A:F,2,FALSE))</f>
        <v/>
      </c>
      <c r="K49" s="57" t="str">
        <f>IF(H49="","",VLOOKUP(H49,差し込み用!A:F,3,FALSE))</f>
        <v/>
      </c>
      <c r="L49" s="55" t="str">
        <f>IF(I49="○",差し込み用!$B$41,"")</f>
        <v/>
      </c>
      <c r="M49" s="57" t="str">
        <f>IF(I49="○",差し込み用!$C$41,"")</f>
        <v/>
      </c>
      <c r="N49" s="59"/>
      <c r="O49" s="61"/>
      <c r="P49" s="62"/>
      <c r="Q49" s="54"/>
      <c r="R49" s="54"/>
      <c r="S49" s="54"/>
    </row>
    <row r="50" spans="1:19" ht="30" customHeight="1">
      <c r="A50">
        <v>48</v>
      </c>
      <c r="B50" s="2"/>
      <c r="C50" s="2"/>
      <c r="D50" s="2"/>
      <c r="E50" s="2"/>
      <c r="F50" s="3"/>
      <c r="G50" s="2"/>
      <c r="H50" s="58"/>
      <c r="I50" s="61"/>
      <c r="J50" s="57" t="str">
        <f>IF(H50="","",VLOOKUP(H50,差し込み用!A:F,2,FALSE))</f>
        <v/>
      </c>
      <c r="K50" s="57" t="str">
        <f>IF(H50="","",VLOOKUP(H50,差し込み用!A:F,3,FALSE))</f>
        <v/>
      </c>
      <c r="L50" s="55" t="str">
        <f>IF(I50="○",差し込み用!$B$41,"")</f>
        <v/>
      </c>
      <c r="M50" s="57" t="str">
        <f>IF(I50="○",差し込み用!$C$41,"")</f>
        <v/>
      </c>
      <c r="N50" s="60"/>
      <c r="O50" s="61"/>
      <c r="P50" s="62"/>
      <c r="Q50" s="54"/>
      <c r="R50" s="54"/>
      <c r="S50" s="54"/>
    </row>
    <row r="51" spans="1:19" ht="30" customHeight="1">
      <c r="A51">
        <v>49</v>
      </c>
      <c r="B51" s="2"/>
      <c r="C51" s="2"/>
      <c r="D51" s="2"/>
      <c r="E51" s="2"/>
      <c r="F51" s="3"/>
      <c r="G51" s="2"/>
      <c r="H51" s="58"/>
      <c r="I51" s="61"/>
      <c r="J51" s="57" t="str">
        <f>IF(H51="","",VLOOKUP(H51,差し込み用!A:F,2,FALSE))</f>
        <v/>
      </c>
      <c r="K51" s="57" t="str">
        <f>IF(H51="","",VLOOKUP(H51,差し込み用!A:F,3,FALSE))</f>
        <v/>
      </c>
      <c r="L51" s="55" t="str">
        <f>IF(I51="○",差し込み用!$B$41,"")</f>
        <v/>
      </c>
      <c r="M51" s="57" t="str">
        <f>IF(I51="○",差し込み用!$C$41,"")</f>
        <v/>
      </c>
      <c r="N51" s="59"/>
      <c r="O51" s="61"/>
      <c r="P51" s="62"/>
      <c r="Q51" s="54"/>
      <c r="R51" s="54"/>
      <c r="S51" s="54"/>
    </row>
    <row r="52" spans="1:19" ht="30" customHeight="1">
      <c r="A52">
        <v>50</v>
      </c>
      <c r="B52" s="2"/>
      <c r="C52" s="2"/>
      <c r="D52" s="2"/>
      <c r="E52" s="2"/>
      <c r="F52" s="3"/>
      <c r="G52" s="2"/>
      <c r="H52" s="58"/>
      <c r="I52" s="61"/>
      <c r="J52" s="57" t="str">
        <f>IF(H52="","",VLOOKUP(H52,差し込み用!A:F,2,FALSE))</f>
        <v/>
      </c>
      <c r="K52" s="57" t="str">
        <f>IF(H52="","",VLOOKUP(H52,差し込み用!A:F,3,FALSE))</f>
        <v/>
      </c>
      <c r="L52" s="55" t="str">
        <f>IF(I52="○",差し込み用!$B$41,"")</f>
        <v/>
      </c>
      <c r="M52" s="57" t="str">
        <f>IF(I52="○",差し込み用!$C$41,"")</f>
        <v/>
      </c>
      <c r="N52" s="60"/>
      <c r="O52" s="61"/>
      <c r="P52" s="62"/>
      <c r="Q52" s="54"/>
      <c r="R52" s="54"/>
      <c r="S52" s="54"/>
    </row>
  </sheetData>
  <mergeCells count="14">
    <mergeCell ref="P1:P2"/>
    <mergeCell ref="Q1:S1"/>
    <mergeCell ref="H1:H2"/>
    <mergeCell ref="I1:I2"/>
    <mergeCell ref="J1:K2"/>
    <mergeCell ref="L1:M2"/>
    <mergeCell ref="N1:N2"/>
    <mergeCell ref="O1:O2"/>
    <mergeCell ref="G1:G2"/>
    <mergeCell ref="B1:B2"/>
    <mergeCell ref="C1:C2"/>
    <mergeCell ref="D1:D2"/>
    <mergeCell ref="E1:E2"/>
    <mergeCell ref="F1:F2"/>
  </mergeCells>
  <phoneticPr fontId="3"/>
  <dataValidations count="2">
    <dataValidation type="list" allowBlank="1" showInputMessage="1" showErrorMessage="1" sqref="G3:G52" xr:uid="{00000000-0002-0000-0000-000000000000}">
      <formula1>"新規,免除,追加"</formula1>
    </dataValidation>
    <dataValidation type="list" allowBlank="1" showInputMessage="1" showErrorMessage="1" sqref="O3:O52 Q3:S52 I3:I52" xr:uid="{00000000-0002-0000-0000-000001000000}">
      <formula1>"○"</formula1>
    </dataValidation>
  </dataValidations>
  <pageMargins left="0.25" right="0.25"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6"/>
  <sheetViews>
    <sheetView zoomScale="70" zoomScaleNormal="70" workbookViewId="0">
      <selection activeCell="L12" sqref="L12"/>
    </sheetView>
  </sheetViews>
  <sheetFormatPr defaultRowHeight="18"/>
  <cols>
    <col min="10" max="10" width="16.83203125" customWidth="1"/>
    <col min="12" max="12" width="35.33203125" customWidth="1"/>
    <col min="15" max="15" width="30.58203125" customWidth="1"/>
    <col min="16" max="16" width="12" customWidth="1"/>
    <col min="17" max="17" width="10.58203125" customWidth="1"/>
    <col min="18" max="18" width="12.75" customWidth="1"/>
  </cols>
  <sheetData>
    <row r="1" spans="1:18">
      <c r="A1" s="78" t="s">
        <v>0</v>
      </c>
      <c r="B1" s="80" t="s">
        <v>1</v>
      </c>
      <c r="C1" s="82" t="s">
        <v>2</v>
      </c>
      <c r="D1" s="83" t="s">
        <v>3</v>
      </c>
      <c r="E1" s="84" t="s">
        <v>4</v>
      </c>
      <c r="F1" s="76" t="s">
        <v>5</v>
      </c>
      <c r="G1" s="88" t="s">
        <v>6</v>
      </c>
      <c r="H1" s="88" t="s">
        <v>7</v>
      </c>
      <c r="I1" s="89" t="s">
        <v>8</v>
      </c>
      <c r="J1" s="90"/>
      <c r="K1" s="89" t="s">
        <v>8</v>
      </c>
      <c r="L1" s="90"/>
      <c r="M1" s="91" t="s">
        <v>9</v>
      </c>
      <c r="N1" s="76" t="s">
        <v>17</v>
      </c>
      <c r="O1" s="76" t="s">
        <v>18</v>
      </c>
      <c r="P1" s="85" t="s">
        <v>12</v>
      </c>
      <c r="Q1" s="86"/>
      <c r="R1" s="87"/>
    </row>
    <row r="2" spans="1:18" ht="41.25" customHeight="1">
      <c r="A2" s="79"/>
      <c r="B2" s="81"/>
      <c r="C2" s="79"/>
      <c r="D2" s="81"/>
      <c r="E2" s="77"/>
      <c r="F2" s="77"/>
      <c r="G2" s="77"/>
      <c r="H2" s="77"/>
      <c r="I2" s="73"/>
      <c r="J2" s="74"/>
      <c r="K2" s="73"/>
      <c r="L2" s="74"/>
      <c r="M2" s="64"/>
      <c r="N2" s="64"/>
      <c r="O2" s="64"/>
      <c r="P2" s="10" t="s">
        <v>13</v>
      </c>
      <c r="Q2" s="10" t="s">
        <v>14</v>
      </c>
      <c r="R2" s="10" t="s">
        <v>15</v>
      </c>
    </row>
    <row r="3" spans="1:18" ht="30" customHeight="1">
      <c r="A3" s="11"/>
      <c r="B3" s="12"/>
      <c r="C3" s="11"/>
      <c r="D3" s="12"/>
      <c r="E3" s="13" t="s">
        <v>19</v>
      </c>
      <c r="F3" s="14"/>
      <c r="G3" s="4"/>
      <c r="H3" s="4"/>
      <c r="I3" s="15" t="str">
        <f>IF(G3="","",VLOOKUP(G3,'[1]区分名（差込用）'!A$1:F$65536,2,FALSE))</f>
        <v/>
      </c>
      <c r="J3" s="16" t="str">
        <f>IF(G3="","",VLOOKUP(G3,'[1]区分名（差込用）'!A$1:F$65536,3,FALSE))</f>
        <v/>
      </c>
      <c r="K3" s="17" t="str">
        <f>IF(H3="○",'[1]区分名（差込用）'!$B$96,"")</f>
        <v/>
      </c>
      <c r="L3" s="18" t="str">
        <f>IF(H3="○",'[1]区分名（差込用）'!$C$96,"")</f>
        <v/>
      </c>
      <c r="M3" s="19"/>
      <c r="N3" s="14"/>
      <c r="O3" s="14"/>
      <c r="P3" s="5"/>
      <c r="Q3" s="5"/>
      <c r="R3" s="5"/>
    </row>
    <row r="4" spans="1:18" ht="30" customHeight="1">
      <c r="A4" s="11"/>
      <c r="B4" s="12"/>
      <c r="C4" s="11"/>
      <c r="D4" s="12"/>
      <c r="E4" s="20">
        <v>29586</v>
      </c>
      <c r="F4" s="2"/>
      <c r="G4" s="21"/>
      <c r="H4" s="6"/>
      <c r="I4" s="15" t="str">
        <f>IF(G4="","",VLOOKUP(G4,'[1]区分名（差込用）'!A$1:F$65536,2,FALSE))</f>
        <v/>
      </c>
      <c r="J4" s="16" t="str">
        <f>IF(G4="","",VLOOKUP(G4,'[1]区分名（差込用）'!A$1:F$65536,3,FALSE))</f>
        <v/>
      </c>
      <c r="K4" s="15" t="str">
        <f>IF(H4="○",'[1]区分名（差込用）'!$B$96,"")</f>
        <v/>
      </c>
      <c r="L4" s="22" t="str">
        <f>IF(H4="○",'[1]区分名（差込用）'!$C$96,"")</f>
        <v/>
      </c>
      <c r="M4" s="23"/>
      <c r="N4" s="24"/>
      <c r="O4" s="24"/>
      <c r="P4" s="7"/>
      <c r="Q4" s="7"/>
      <c r="R4" s="7"/>
    </row>
    <row r="5" spans="1:18" ht="30" customHeight="1">
      <c r="A5" s="25" t="s">
        <v>20</v>
      </c>
      <c r="B5" s="12" t="s">
        <v>21</v>
      </c>
      <c r="C5" s="11" t="s">
        <v>22</v>
      </c>
      <c r="D5" s="12" t="s">
        <v>23</v>
      </c>
      <c r="E5" s="26"/>
      <c r="F5" s="2" t="s">
        <v>24</v>
      </c>
      <c r="G5" s="21">
        <v>1</v>
      </c>
      <c r="H5" s="6" t="s">
        <v>25</v>
      </c>
      <c r="I5" s="15" t="str">
        <f>IF(G5="","",VLOOKUP(G5,'[1]区分名（差込用）'!A$1:F$65536,2,FALSE))</f>
        <v>一</v>
      </c>
      <c r="J5" s="16" t="str">
        <f>IF(G5="","",VLOOKUP(G5,'[1]区分名（差込用）'!A$1:F$65536,3,FALSE))</f>
        <v>（計測）</v>
      </c>
      <c r="K5" s="17" t="str">
        <f>IF(H5="○",'[1]区分名（差込用）'!$B$96,"")</f>
        <v/>
      </c>
      <c r="L5" s="18" t="str">
        <f>IF(H5="○",'[1]区分名（差込用）'!$C$96,"")</f>
        <v/>
      </c>
      <c r="M5" s="27" t="s">
        <v>26</v>
      </c>
      <c r="N5" s="24"/>
      <c r="O5" s="24"/>
      <c r="P5" s="7"/>
      <c r="Q5" s="7"/>
      <c r="R5" s="7"/>
    </row>
    <row r="6" spans="1:18" ht="30" customHeight="1">
      <c r="A6" s="25" t="s">
        <v>20</v>
      </c>
      <c r="B6" s="12" t="s">
        <v>27</v>
      </c>
      <c r="C6" s="11" t="s">
        <v>28</v>
      </c>
      <c r="D6" s="12" t="s">
        <v>29</v>
      </c>
      <c r="E6" s="26"/>
      <c r="F6" s="2" t="s">
        <v>24</v>
      </c>
      <c r="G6" s="21"/>
      <c r="H6" s="6" t="s">
        <v>30</v>
      </c>
      <c r="I6" s="15" t="str">
        <f>IF(G6="","",VLOOKUP(G6,'[1]区分名（差込用）'!A$1:F$65536,2,FALSE))</f>
        <v/>
      </c>
      <c r="J6" s="16" t="str">
        <f>IF(G6="","",VLOOKUP(G6,'[1]区分名（差込用）'!A$1:F$65536,3,FALSE))</f>
        <v/>
      </c>
      <c r="K6" s="15" t="str">
        <f>IF(H6="○",'[1]区分名（差込用）'!$B$96,"")</f>
        <v>四十</v>
      </c>
      <c r="L6" s="22" t="str">
        <f>IF(H6="○",'[1]区分名（差込用）'!$C$96,"")</f>
        <v>分類及び要約書の記載の適合性についての調査</v>
      </c>
      <c r="M6" s="23"/>
      <c r="N6" s="24"/>
      <c r="O6" s="24"/>
      <c r="P6" s="7"/>
      <c r="Q6" s="7"/>
      <c r="R6" s="7"/>
    </row>
    <row r="7" spans="1:18" ht="30" customHeight="1">
      <c r="A7" s="25" t="s">
        <v>20</v>
      </c>
      <c r="B7" s="12" t="s">
        <v>31</v>
      </c>
      <c r="C7" s="11" t="s">
        <v>28</v>
      </c>
      <c r="D7" s="12" t="s">
        <v>32</v>
      </c>
      <c r="E7" s="26"/>
      <c r="F7" s="2" t="s">
        <v>24</v>
      </c>
      <c r="G7" s="21">
        <v>2</v>
      </c>
      <c r="H7" s="6" t="s">
        <v>33</v>
      </c>
      <c r="I7" s="15" t="str">
        <f>IF(G7="","",VLOOKUP(G7,'[1]区分名（差込用）'!A$1:F$65536,2,FALSE))</f>
        <v>二</v>
      </c>
      <c r="J7" s="16" t="str">
        <f>IF(G7="","",VLOOKUP(G7,'[1]区分名（差込用）'!A$1:F$65536,3,FALSE))</f>
        <v>（ナノ物理）</v>
      </c>
      <c r="K7" s="17" t="str">
        <f>IF(H7="○",'[1]区分名（差込用）'!$B$96,"")</f>
        <v>四十</v>
      </c>
      <c r="L7" s="18" t="str">
        <f>IF(H7="○",'[1]区分名（差込用）'!$C$96,"")</f>
        <v>分類及び要約書の記載の適合性についての調査</v>
      </c>
      <c r="M7" s="27" t="s">
        <v>34</v>
      </c>
      <c r="N7" s="24"/>
      <c r="O7" s="24"/>
      <c r="P7" s="7"/>
      <c r="Q7" s="7"/>
      <c r="R7" s="7"/>
    </row>
    <row r="8" spans="1:18" ht="30" customHeight="1">
      <c r="A8" s="11"/>
      <c r="B8" s="12"/>
      <c r="C8" s="11"/>
      <c r="D8" s="12"/>
      <c r="E8" s="26"/>
      <c r="F8" s="2"/>
      <c r="G8" s="6"/>
      <c r="H8" s="6"/>
      <c r="I8" s="15" t="str">
        <f>IF(G8="","",VLOOKUP(G8,'[1]区分名（差込用）'!A$1:F$65536,2,FALSE))</f>
        <v/>
      </c>
      <c r="J8" s="16" t="str">
        <f>IF(G8="","",VLOOKUP(G8,'[1]区分名（差込用）'!A$1:F$65536,3,FALSE))</f>
        <v/>
      </c>
      <c r="K8" s="17" t="str">
        <f>IF(H8="○",'[1]区分名（差込用）'!$B$96,"")</f>
        <v/>
      </c>
      <c r="L8" s="18" t="str">
        <f>IF(H8="○",'[1]区分名（差込用）'!$C$96,"")</f>
        <v/>
      </c>
      <c r="M8" s="27"/>
      <c r="N8" s="24"/>
      <c r="O8" s="24"/>
      <c r="P8" s="7"/>
      <c r="Q8" s="7"/>
      <c r="R8" s="7"/>
    </row>
    <row r="9" spans="1:18" ht="30" customHeight="1">
      <c r="A9" s="11"/>
      <c r="B9" s="12"/>
      <c r="C9" s="11"/>
      <c r="D9" s="12"/>
      <c r="E9" s="26"/>
      <c r="F9" s="2"/>
      <c r="G9" s="6"/>
      <c r="H9" s="6"/>
      <c r="I9" s="15" t="str">
        <f>IF(G9="","",VLOOKUP(G9,'[1]区分名（差込用）'!A$1:F$65536,2,FALSE))</f>
        <v/>
      </c>
      <c r="J9" s="16" t="str">
        <f>IF(G9="","",VLOOKUP(G9,'[1]区分名（差込用）'!A$1:F$65536,3,FALSE))</f>
        <v/>
      </c>
      <c r="K9" s="15" t="str">
        <f>IF(H9="○",'[1]区分名（差込用）'!$B$96,"")</f>
        <v/>
      </c>
      <c r="L9" s="22" t="str">
        <f>IF(H9="○",'[1]区分名（差込用）'!$C$96,"")</f>
        <v/>
      </c>
      <c r="M9" s="23"/>
      <c r="N9" s="24"/>
      <c r="O9" s="24"/>
      <c r="P9" s="7"/>
      <c r="Q9" s="7"/>
      <c r="R9" s="7"/>
    </row>
    <row r="10" spans="1:18" ht="30" customHeight="1">
      <c r="A10" s="11"/>
      <c r="B10" s="12"/>
      <c r="C10" s="11"/>
      <c r="D10" s="12"/>
      <c r="E10" s="26"/>
      <c r="F10" s="2"/>
      <c r="G10" s="6"/>
      <c r="H10" s="6"/>
      <c r="I10" s="15" t="str">
        <f>IF(G10="","",VLOOKUP(G10,'[1]区分名（差込用）'!A$1:F$65536,2,FALSE))</f>
        <v/>
      </c>
      <c r="J10" s="16" t="str">
        <f>IF(G10="","",VLOOKUP(G10,'[1]区分名（差込用）'!A$1:F$65536,3,FALSE))</f>
        <v/>
      </c>
      <c r="K10" s="17" t="str">
        <f>IF(H10="○",'[1]区分名（差込用）'!$B$96,"")</f>
        <v/>
      </c>
      <c r="L10" s="18" t="str">
        <f>IF(H10="○",'[1]区分名（差込用）'!$C$96,"")</f>
        <v/>
      </c>
      <c r="M10" s="19"/>
      <c r="N10" s="14"/>
      <c r="O10" s="14"/>
      <c r="P10" s="7"/>
      <c r="Q10" s="7"/>
      <c r="R10" s="7"/>
    </row>
    <row r="11" spans="1:18" ht="30" customHeight="1">
      <c r="A11" s="11"/>
      <c r="B11" s="12"/>
      <c r="C11" s="11"/>
      <c r="D11" s="12"/>
      <c r="E11" s="26"/>
      <c r="F11" s="2"/>
      <c r="G11" s="6"/>
      <c r="H11" s="6"/>
      <c r="I11" s="15" t="str">
        <f>IF(G11="","",VLOOKUP(G11,'[1]区分名（差込用）'!A$1:F$65536,2,FALSE))</f>
        <v/>
      </c>
      <c r="J11" s="16" t="str">
        <f>IF(G11="","",VLOOKUP(G11,'[1]区分名（差込用）'!A$1:F$65536,3,FALSE))</f>
        <v/>
      </c>
      <c r="K11" s="15" t="str">
        <f>IF(H11="○",'[1]区分名（差込用）'!$B$96,"")</f>
        <v/>
      </c>
      <c r="L11" s="22" t="str">
        <f>IF(H11="○",'[1]区分名（差込用）'!$C$96,"")</f>
        <v/>
      </c>
      <c r="M11" s="23"/>
      <c r="N11" s="24"/>
      <c r="O11" s="24"/>
      <c r="P11" s="7"/>
      <c r="Q11" s="7"/>
      <c r="R11" s="7"/>
    </row>
    <row r="12" spans="1:18" ht="30" customHeight="1">
      <c r="A12" s="11"/>
      <c r="B12" s="12"/>
      <c r="C12" s="11"/>
      <c r="D12" s="12"/>
      <c r="E12" s="26"/>
      <c r="F12" s="2"/>
      <c r="G12" s="6"/>
      <c r="H12" s="6"/>
      <c r="I12" s="15" t="str">
        <f>IF(G12="","",VLOOKUP(G12,'[1]区分名（差込用）'!A$1:F$65536,2,FALSE))</f>
        <v/>
      </c>
      <c r="J12" s="16" t="str">
        <f>IF(G12="","",VLOOKUP(G12,'[1]区分名（差込用）'!A$1:F$65536,3,FALSE))</f>
        <v/>
      </c>
      <c r="K12" s="17" t="str">
        <f>IF(H12="○",'[1]区分名（差込用）'!$B$96,"")</f>
        <v/>
      </c>
      <c r="L12" s="18" t="str">
        <f>IF(H12="○",'[1]区分名（差込用）'!$C$96,"")</f>
        <v/>
      </c>
      <c r="M12" s="27"/>
      <c r="N12" s="24"/>
      <c r="O12" s="28"/>
      <c r="P12" s="7"/>
      <c r="Q12" s="7"/>
      <c r="R12" s="7"/>
    </row>
    <row r="13" spans="1:18" ht="30" customHeight="1">
      <c r="A13" s="25" t="s">
        <v>35</v>
      </c>
      <c r="B13" s="12" t="s">
        <v>21</v>
      </c>
      <c r="C13" s="11" t="s">
        <v>36</v>
      </c>
      <c r="D13" s="12" t="s">
        <v>37</v>
      </c>
      <c r="E13" s="26"/>
      <c r="F13" s="2" t="s">
        <v>38</v>
      </c>
      <c r="G13" s="6">
        <v>3</v>
      </c>
      <c r="H13" s="6" t="s">
        <v>39</v>
      </c>
      <c r="I13" s="15" t="str">
        <f>IF(G13="","",VLOOKUP(G13,'[1]区分名（差込用）'!A$1:F$65536,2,FALSE))</f>
        <v>三</v>
      </c>
      <c r="J13" s="16" t="str">
        <f>IF(G13="","",VLOOKUP(G13,'[1]区分名（差込用）'!A$1:F$65536,3,FALSE))</f>
        <v>（材料分析）</v>
      </c>
      <c r="K13" s="15" t="str">
        <f>IF(H13="○",'[1]区分名（差込用）'!$B$96,"")</f>
        <v/>
      </c>
      <c r="L13" s="22" t="str">
        <f>IF(H13="○",'[1]区分名（差込用）'!$C$96,"")</f>
        <v/>
      </c>
      <c r="M13" s="23"/>
      <c r="N13" s="24" t="s">
        <v>16</v>
      </c>
      <c r="O13" s="28" t="s">
        <v>40</v>
      </c>
      <c r="P13" s="7"/>
      <c r="Q13" s="7"/>
      <c r="R13" s="7"/>
    </row>
    <row r="14" spans="1:18" ht="30" customHeight="1">
      <c r="A14" s="25" t="s">
        <v>35</v>
      </c>
      <c r="B14" s="12" t="s">
        <v>27</v>
      </c>
      <c r="C14" s="11" t="s">
        <v>36</v>
      </c>
      <c r="D14" s="12" t="s">
        <v>41</v>
      </c>
      <c r="E14" s="26"/>
      <c r="F14" s="2" t="s">
        <v>38</v>
      </c>
      <c r="G14" s="6">
        <v>4</v>
      </c>
      <c r="H14" s="6" t="s">
        <v>42</v>
      </c>
      <c r="I14" s="15" t="str">
        <f>IF(G14="","",VLOOKUP(G14,'[1]区分名（差込用）'!A$1:F$65536,2,FALSE))</f>
        <v>四</v>
      </c>
      <c r="J14" s="16" t="str">
        <f>IF(G14="","",VLOOKUP(G14,'[1]区分名（差込用）'!A$1:F$65536,3,FALSE))</f>
        <v>（応用光学）</v>
      </c>
      <c r="K14" s="17" t="str">
        <f>IF(H14="○",'[1]区分名（差込用）'!$B$96,"")</f>
        <v/>
      </c>
      <c r="L14" s="18" t="str">
        <f>IF(H14="○",'[1]区分名（差込用）'!$C$96,"")</f>
        <v/>
      </c>
      <c r="M14" s="27"/>
      <c r="N14" s="24" t="s">
        <v>16</v>
      </c>
      <c r="O14" s="24" t="s">
        <v>43</v>
      </c>
      <c r="P14" s="7"/>
      <c r="Q14" s="7"/>
      <c r="R14" s="7"/>
    </row>
    <row r="15" spans="1:18" ht="30" customHeight="1">
      <c r="A15" s="25" t="s">
        <v>35</v>
      </c>
      <c r="B15" s="12" t="s">
        <v>31</v>
      </c>
      <c r="C15" s="11" t="s">
        <v>44</v>
      </c>
      <c r="D15" s="12" t="s">
        <v>45</v>
      </c>
      <c r="E15" s="26"/>
      <c r="F15" s="2" t="s">
        <v>38</v>
      </c>
      <c r="G15" s="6"/>
      <c r="H15" s="6" t="s">
        <v>33</v>
      </c>
      <c r="I15" s="15" t="str">
        <f>IF(G15="","",VLOOKUP(G15,'[1]区分名（差込用）'!A$1:F$65536,2,FALSE))</f>
        <v/>
      </c>
      <c r="J15" s="16" t="str">
        <f>IF(G15="","",VLOOKUP(G15,'[1]区分名（差込用）'!A$1:F$65536,3,FALSE))</f>
        <v/>
      </c>
      <c r="K15" s="15" t="str">
        <f>IF(H15="○",'[1]区分名（差込用）'!$B$96,"")</f>
        <v>四十</v>
      </c>
      <c r="L15" s="22" t="str">
        <f>IF(H15="○",'[1]区分名（差込用）'!$C$96,"")</f>
        <v>分類及び要約書の記載の適合性についての調査</v>
      </c>
      <c r="M15" s="23"/>
      <c r="N15" s="24" t="s">
        <v>16</v>
      </c>
      <c r="O15" s="24" t="s">
        <v>46</v>
      </c>
      <c r="P15" s="7"/>
      <c r="Q15" s="7"/>
      <c r="R15" s="7"/>
    </row>
    <row r="16" spans="1:18" ht="30" customHeight="1">
      <c r="A16" s="25" t="s">
        <v>35</v>
      </c>
      <c r="B16" s="12" t="s">
        <v>47</v>
      </c>
      <c r="C16" s="11" t="s">
        <v>48</v>
      </c>
      <c r="D16" s="12" t="s">
        <v>49</v>
      </c>
      <c r="E16" s="26"/>
      <c r="F16" s="2" t="s">
        <v>38</v>
      </c>
      <c r="G16" s="6">
        <v>5</v>
      </c>
      <c r="H16" s="6" t="s">
        <v>50</v>
      </c>
      <c r="I16" s="15" t="str">
        <f>IF(G16="","",VLOOKUP(G16,'[1]区分名（差込用）'!A$1:F$65536,2,FALSE))</f>
        <v>五</v>
      </c>
      <c r="J16" s="16" t="str">
        <f>IF(G16="","",VLOOKUP(G16,'[1]区分名（差込用）'!A$1:F$65536,3,FALSE))</f>
        <v>（光デバイス）</v>
      </c>
      <c r="K16" s="17" t="str">
        <f>IF(H16="○",'[1]区分名（差込用）'!$B$96,"")</f>
        <v>四十</v>
      </c>
      <c r="L16" s="18" t="str">
        <f>IF(H16="○",'[1]区分名（差込用）'!$C$96,"")</f>
        <v>分類及び要約書の記載の適合性についての調査</v>
      </c>
      <c r="M16" s="19"/>
      <c r="N16" s="14" t="s">
        <v>51</v>
      </c>
      <c r="O16" s="14" t="s">
        <v>52</v>
      </c>
      <c r="P16" s="7"/>
      <c r="Q16" s="7"/>
      <c r="R16" s="7"/>
    </row>
    <row r="17" spans="1:18" ht="30" customHeight="1">
      <c r="A17" s="25"/>
      <c r="B17" s="12"/>
      <c r="C17" s="11"/>
      <c r="D17" s="12"/>
      <c r="E17" s="26"/>
      <c r="F17" s="2"/>
      <c r="G17" s="6"/>
      <c r="H17" s="6"/>
      <c r="I17" s="15" t="str">
        <f>IF(G17="","",VLOOKUP(G17,'[1]区分名（差込用）'!A$1:F$65536,2,FALSE))</f>
        <v/>
      </c>
      <c r="J17" s="16" t="str">
        <f>IF(G17="","",VLOOKUP(G17,'[1]区分名（差込用）'!A$1:F$65536,3,FALSE))</f>
        <v/>
      </c>
      <c r="K17" s="15" t="str">
        <f>IF(H17="○",'[1]区分名（差込用）'!$B$96,"")</f>
        <v/>
      </c>
      <c r="L17" s="22" t="str">
        <f>IF(H17="○",'[1]区分名（差込用）'!$C$96,"")</f>
        <v/>
      </c>
      <c r="M17" s="23"/>
      <c r="N17" s="24"/>
      <c r="O17" s="24"/>
      <c r="P17" s="7"/>
      <c r="Q17" s="7"/>
      <c r="R17" s="7"/>
    </row>
    <row r="18" spans="1:18" ht="30" customHeight="1">
      <c r="A18" s="11"/>
      <c r="B18" s="12"/>
      <c r="C18" s="11"/>
      <c r="D18" s="12"/>
      <c r="E18" s="26"/>
      <c r="F18" s="2"/>
      <c r="G18" s="6"/>
      <c r="H18" s="6"/>
      <c r="I18" s="15" t="str">
        <f>IF(G18="","",VLOOKUP(G18,'[1]区分名（差込用）'!A$1:F$65536,2,FALSE))</f>
        <v/>
      </c>
      <c r="J18" s="16" t="str">
        <f>IF(G18="","",VLOOKUP(G18,'[1]区分名（差込用）'!A$1:F$65536,3,FALSE))</f>
        <v/>
      </c>
      <c r="K18" s="17" t="str">
        <f>IF(H18="○",'[1]区分名（差込用）'!$B$96,"")</f>
        <v/>
      </c>
      <c r="L18" s="18" t="str">
        <f>IF(H18="○",'[1]区分名（差込用）'!$C$96,"")</f>
        <v/>
      </c>
      <c r="M18" s="27"/>
      <c r="N18" s="24"/>
      <c r="O18" s="24"/>
      <c r="P18" s="7"/>
      <c r="Q18" s="7"/>
      <c r="R18" s="7"/>
    </row>
    <row r="19" spans="1:18" ht="30" customHeight="1">
      <c r="A19" s="11"/>
      <c r="B19" s="12"/>
      <c r="C19" s="11"/>
      <c r="D19" s="12"/>
      <c r="E19" s="26"/>
      <c r="F19" s="2"/>
      <c r="G19" s="6"/>
      <c r="H19" s="6"/>
      <c r="I19" s="15" t="str">
        <f>IF(G19="","",VLOOKUP(G19,'[1]区分名（差込用）'!A$1:F$65536,2,FALSE))</f>
        <v/>
      </c>
      <c r="J19" s="16" t="str">
        <f>IF(G19="","",VLOOKUP(G19,'[1]区分名（差込用）'!A$1:F$65536,3,FALSE))</f>
        <v/>
      </c>
      <c r="K19" s="15" t="str">
        <f>IF(H19="○",'[1]区分名（差込用）'!$B$96,"")</f>
        <v/>
      </c>
      <c r="L19" s="22" t="str">
        <f>IF(H19="○",'[1]区分名（差込用）'!$C$96,"")</f>
        <v/>
      </c>
      <c r="M19" s="23"/>
      <c r="N19" s="24"/>
      <c r="O19" s="24"/>
      <c r="P19" s="7"/>
      <c r="Q19" s="7"/>
      <c r="R19" s="7"/>
    </row>
    <row r="20" spans="1:18" ht="30" customHeight="1">
      <c r="A20" s="11"/>
      <c r="B20" s="12"/>
      <c r="C20" s="11"/>
      <c r="D20" s="12"/>
      <c r="E20" s="26"/>
      <c r="F20" s="2"/>
      <c r="G20" s="6"/>
      <c r="H20" s="29"/>
      <c r="I20" s="15" t="str">
        <f>IF(G20="","",VLOOKUP(G20,'[1]区分名（差込用）'!A$1:F$65536,2,FALSE))</f>
        <v/>
      </c>
      <c r="J20" s="16" t="str">
        <f>IF(G20="","",VLOOKUP(G20,'[1]区分名（差込用）'!A$1:F$65536,3,FALSE))</f>
        <v/>
      </c>
      <c r="K20" s="17" t="str">
        <f>IF(H20="○",'[1]区分名（差込用）'!$B$96,"")</f>
        <v/>
      </c>
      <c r="L20" s="18" t="str">
        <f>IF(H20="○",'[1]区分名（差込用）'!$C$96,"")</f>
        <v/>
      </c>
      <c r="M20" s="27"/>
      <c r="N20" s="24"/>
      <c r="O20" s="24"/>
      <c r="P20" s="7"/>
      <c r="Q20" s="7"/>
      <c r="R20" s="7"/>
    </row>
    <row r="21" spans="1:18" ht="30" customHeight="1">
      <c r="A21" s="25" t="s">
        <v>53</v>
      </c>
      <c r="B21" s="12" t="s">
        <v>21</v>
      </c>
      <c r="C21" s="11" t="s">
        <v>54</v>
      </c>
      <c r="D21" s="12" t="s">
        <v>55</v>
      </c>
      <c r="E21" s="26"/>
      <c r="F21" s="2" t="s">
        <v>56</v>
      </c>
      <c r="G21" s="6">
        <v>6</v>
      </c>
      <c r="H21" s="29" t="s">
        <v>57</v>
      </c>
      <c r="I21" s="15" t="str">
        <f>IF(G21="","",VLOOKUP(G21,'[1]区分名（差込用）'!A$1:F$65536,2,FALSE))</f>
        <v>六</v>
      </c>
      <c r="J21" s="16" t="str">
        <f>IF(G21="","",VLOOKUP(G21,'[1]区分名（差込用）'!A$1:F$65536,3,FALSE))</f>
        <v>（事務機器）</v>
      </c>
      <c r="K21" s="15" t="str">
        <f>IF(H21="○",'[1]区分名（差込用）'!$B$96,"")</f>
        <v/>
      </c>
      <c r="L21" s="22" t="str">
        <f>IF(H21="○",'[1]区分名（差込用）'!$C$96,"")</f>
        <v/>
      </c>
      <c r="M21" s="23"/>
      <c r="N21" s="24" t="s">
        <v>58</v>
      </c>
      <c r="O21" s="24"/>
      <c r="P21" s="7"/>
      <c r="Q21" s="7"/>
      <c r="R21" s="7"/>
    </row>
    <row r="22" spans="1:18" ht="30" customHeight="1">
      <c r="A22" s="25"/>
      <c r="B22" s="12"/>
      <c r="C22" s="11"/>
      <c r="D22" s="12"/>
      <c r="E22" s="26"/>
      <c r="F22" s="2"/>
      <c r="G22" s="6"/>
      <c r="H22" s="29"/>
      <c r="I22" s="15" t="str">
        <f>IF(G22="","",VLOOKUP(G22,'[1]区分名（差込用）'!A$1:F$65536,2,FALSE))</f>
        <v/>
      </c>
      <c r="J22" s="16" t="str">
        <f>IF(G22="","",VLOOKUP(G22,'[1]区分名（差込用）'!A$1:F$65536,3,FALSE))</f>
        <v/>
      </c>
      <c r="K22" s="17" t="str">
        <f>IF(H22="○",'[1]区分名（差込用）'!$B$96,"")</f>
        <v/>
      </c>
      <c r="L22" s="18" t="str">
        <f>IF(H22="○",'[1]区分名（差込用）'!$C$96,"")</f>
        <v/>
      </c>
      <c r="M22" s="27"/>
      <c r="N22" s="24"/>
      <c r="O22" s="24"/>
      <c r="P22" s="7"/>
      <c r="Q22" s="7"/>
      <c r="R22" s="7"/>
    </row>
    <row r="23" spans="1:18" ht="30" customHeight="1">
      <c r="A23" s="11"/>
      <c r="B23" s="12"/>
      <c r="C23" s="11"/>
      <c r="D23" s="12"/>
      <c r="E23" s="26"/>
      <c r="F23" s="2"/>
      <c r="G23" s="6"/>
      <c r="H23" s="29"/>
      <c r="I23" s="15" t="str">
        <f>IF(G23="","",VLOOKUP(G23,'[1]区分名（差込用）'!A$1:F$65536,2,FALSE))</f>
        <v/>
      </c>
      <c r="J23" s="16" t="str">
        <f>IF(G23="","",VLOOKUP(G23,'[1]区分名（差込用）'!A$1:F$65536,3,FALSE))</f>
        <v/>
      </c>
      <c r="K23" s="15" t="str">
        <f>IF(H23="○",'[1]区分名（差込用）'!$B$96,"")</f>
        <v/>
      </c>
      <c r="L23" s="22" t="str">
        <f>IF(H23="○",'[1]区分名（差込用）'!$C$96,"")</f>
        <v/>
      </c>
      <c r="M23" s="23"/>
      <c r="N23" s="24"/>
      <c r="O23" s="24"/>
      <c r="P23" s="7"/>
      <c r="Q23" s="7"/>
      <c r="R23" s="7"/>
    </row>
    <row r="24" spans="1:18" ht="30" customHeight="1">
      <c r="A24" s="11"/>
      <c r="B24" s="12"/>
      <c r="C24" s="11"/>
      <c r="D24" s="12"/>
      <c r="E24" s="26"/>
      <c r="F24" s="2"/>
      <c r="G24" s="6"/>
      <c r="H24" s="29"/>
      <c r="I24" s="15" t="str">
        <f>IF(G24="","",VLOOKUP(G24,'[1]区分名（差込用）'!A$1:F$65536,2,FALSE))</f>
        <v/>
      </c>
      <c r="J24" s="16" t="str">
        <f>IF(G24="","",VLOOKUP(G24,'[1]区分名（差込用）'!A$1:F$65536,3,FALSE))</f>
        <v/>
      </c>
      <c r="K24" s="17" t="str">
        <f>IF(H24="○",'[1]区分名（差込用）'!$B$96,"")</f>
        <v/>
      </c>
      <c r="L24" s="18" t="str">
        <f>IF(H24="○",'[1]区分名（差込用）'!$C$96,"")</f>
        <v/>
      </c>
      <c r="M24" s="19"/>
      <c r="N24" s="14"/>
      <c r="O24" s="14"/>
      <c r="P24" s="7"/>
      <c r="Q24" s="7"/>
      <c r="R24" s="7"/>
    </row>
    <row r="25" spans="1:18" ht="30" customHeight="1">
      <c r="A25" s="11"/>
      <c r="B25" s="12"/>
      <c r="C25" s="11"/>
      <c r="D25" s="12"/>
      <c r="E25" s="26"/>
      <c r="F25" s="2"/>
      <c r="G25" s="21"/>
      <c r="H25" s="6"/>
      <c r="I25" s="15" t="str">
        <f>IF(G25="","",VLOOKUP(G25,'[1]区分名（差込用）'!A$1:F$65536,2,FALSE))</f>
        <v/>
      </c>
      <c r="J25" s="16" t="str">
        <f>IF(G25="","",VLOOKUP(G25,'[1]区分名（差込用）'!A$1:F$65536,3,FALSE))</f>
        <v/>
      </c>
      <c r="K25" s="15" t="str">
        <f>IF(H25="○",'[1]区分名（差込用）'!$B$96,"")</f>
        <v/>
      </c>
      <c r="L25" s="22" t="str">
        <f>IF(H25="○",'[1]区分名（差込用）'!$C$96,"")</f>
        <v/>
      </c>
      <c r="M25" s="23"/>
      <c r="N25" s="24"/>
      <c r="O25" s="24"/>
      <c r="P25" s="7"/>
      <c r="Q25" s="7"/>
      <c r="R25" s="7"/>
    </row>
    <row r="26" spans="1:18" ht="30" customHeight="1">
      <c r="A26" s="30"/>
      <c r="B26" s="12"/>
      <c r="C26" s="11"/>
      <c r="D26" s="12"/>
      <c r="E26" s="26"/>
      <c r="F26" s="2"/>
      <c r="G26" s="21"/>
      <c r="H26" s="6"/>
      <c r="I26" s="15" t="str">
        <f>IF(G26="","",VLOOKUP(G26,'[1]区分名（差込用）'!A$1:F$65536,2,FALSE))</f>
        <v/>
      </c>
      <c r="J26" s="16" t="str">
        <f>IF(G26="","",VLOOKUP(G26,'[1]区分名（差込用）'!A$1:F$65536,3,FALSE))</f>
        <v/>
      </c>
      <c r="K26" s="17" t="str">
        <f>IF(H26="○",'[1]区分名（差込用）'!$B$96,"")</f>
        <v/>
      </c>
      <c r="L26" s="18" t="str">
        <f>IF(H26="○",'[1]区分名（差込用）'!$C$96,"")</f>
        <v/>
      </c>
      <c r="M26" s="27"/>
      <c r="N26" s="24"/>
      <c r="O26" s="24"/>
      <c r="P26" s="7"/>
      <c r="Q26" s="7"/>
      <c r="R26" s="7"/>
    </row>
  </sheetData>
  <sheetProtection password="FD7D" sheet="1" objects="1" scenarios="1"/>
  <mergeCells count="14">
    <mergeCell ref="O1:O2"/>
    <mergeCell ref="P1:R1"/>
    <mergeCell ref="G1:G2"/>
    <mergeCell ref="H1:H2"/>
    <mergeCell ref="I1:J2"/>
    <mergeCell ref="K1:L2"/>
    <mergeCell ref="M1:M2"/>
    <mergeCell ref="N1:N2"/>
    <mergeCell ref="F1:F2"/>
    <mergeCell ref="A1:A2"/>
    <mergeCell ref="B1:B2"/>
    <mergeCell ref="C1:C2"/>
    <mergeCell ref="D1:D2"/>
    <mergeCell ref="E1:E2"/>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1"/>
  <sheetViews>
    <sheetView topLeftCell="A18" workbookViewId="0">
      <selection activeCell="E24" sqref="E24"/>
    </sheetView>
  </sheetViews>
  <sheetFormatPr defaultRowHeight="18"/>
  <cols>
    <col min="3" max="3" width="26.33203125" customWidth="1"/>
  </cols>
  <sheetData>
    <row r="1" spans="1:9" ht="18.5" thickBot="1">
      <c r="A1" s="31" t="s">
        <v>60</v>
      </c>
      <c r="B1" s="92" t="s">
        <v>61</v>
      </c>
      <c r="C1" s="93"/>
    </row>
    <row r="2" spans="1:9" ht="18.5" thickTop="1">
      <c r="A2" s="32">
        <v>1</v>
      </c>
      <c r="B2" s="33" t="s">
        <v>62</v>
      </c>
      <c r="C2" s="34" t="s">
        <v>63</v>
      </c>
    </row>
    <row r="3" spans="1:9">
      <c r="A3" s="35">
        <v>2</v>
      </c>
      <c r="B3" s="36" t="s">
        <v>64</v>
      </c>
      <c r="C3" s="37" t="s">
        <v>65</v>
      </c>
      <c r="I3" t="str">
        <f>IF(G3="","",VLOOKUP(G3,差し込み用!A:F,2,FALSE))</f>
        <v/>
      </c>
    </row>
    <row r="4" spans="1:9">
      <c r="A4" s="35">
        <v>3</v>
      </c>
      <c r="B4" s="36" t="s">
        <v>66</v>
      </c>
      <c r="C4" s="37" t="s">
        <v>67</v>
      </c>
    </row>
    <row r="5" spans="1:9">
      <c r="A5" s="35">
        <v>4</v>
      </c>
      <c r="B5" s="36" t="s">
        <v>68</v>
      </c>
      <c r="C5" s="37" t="s">
        <v>69</v>
      </c>
    </row>
    <row r="6" spans="1:9">
      <c r="A6" s="35">
        <v>5</v>
      </c>
      <c r="B6" s="36" t="s">
        <v>70</v>
      </c>
      <c r="C6" s="37" t="s">
        <v>71</v>
      </c>
    </row>
    <row r="7" spans="1:9">
      <c r="A7" s="35">
        <v>6</v>
      </c>
      <c r="B7" s="36" t="s">
        <v>72</v>
      </c>
      <c r="C7" s="37" t="s">
        <v>73</v>
      </c>
    </row>
    <row r="8" spans="1:9">
      <c r="A8" s="35">
        <v>7</v>
      </c>
      <c r="B8" s="36" t="s">
        <v>74</v>
      </c>
      <c r="C8" s="37" t="s">
        <v>75</v>
      </c>
    </row>
    <row r="9" spans="1:9">
      <c r="A9" s="35">
        <v>8</v>
      </c>
      <c r="B9" s="36" t="s">
        <v>76</v>
      </c>
      <c r="C9" s="37" t="s">
        <v>77</v>
      </c>
    </row>
    <row r="10" spans="1:9">
      <c r="A10" s="35">
        <v>9</v>
      </c>
      <c r="B10" s="36" t="s">
        <v>78</v>
      </c>
      <c r="C10" s="37" t="s">
        <v>79</v>
      </c>
    </row>
    <row r="11" spans="1:9">
      <c r="A11" s="38">
        <v>10</v>
      </c>
      <c r="B11" s="39" t="s">
        <v>80</v>
      </c>
      <c r="C11" s="40" t="s">
        <v>81</v>
      </c>
    </row>
    <row r="12" spans="1:9">
      <c r="A12" s="38">
        <v>11</v>
      </c>
      <c r="B12" s="39" t="s">
        <v>82</v>
      </c>
      <c r="C12" s="40" t="s">
        <v>83</v>
      </c>
    </row>
    <row r="13" spans="1:9">
      <c r="A13" s="38">
        <v>12</v>
      </c>
      <c r="B13" s="41" t="s">
        <v>84</v>
      </c>
      <c r="C13" s="42" t="s">
        <v>85</v>
      </c>
    </row>
    <row r="14" spans="1:9">
      <c r="A14" s="38">
        <v>13</v>
      </c>
      <c r="B14" s="39" t="s">
        <v>86</v>
      </c>
      <c r="C14" s="40" t="s">
        <v>87</v>
      </c>
    </row>
    <row r="15" spans="1:9">
      <c r="A15" s="38">
        <v>14</v>
      </c>
      <c r="B15" s="41" t="s">
        <v>88</v>
      </c>
      <c r="C15" s="42" t="s">
        <v>89</v>
      </c>
    </row>
    <row r="16" spans="1:9">
      <c r="A16" s="38">
        <v>15</v>
      </c>
      <c r="B16" s="39" t="s">
        <v>90</v>
      </c>
      <c r="C16" s="40" t="s">
        <v>91</v>
      </c>
    </row>
    <row r="17" spans="1:3">
      <c r="A17" s="38">
        <v>16</v>
      </c>
      <c r="B17" s="41" t="s">
        <v>92</v>
      </c>
      <c r="C17" s="42" t="s">
        <v>93</v>
      </c>
    </row>
    <row r="18" spans="1:3">
      <c r="A18" s="38">
        <v>17</v>
      </c>
      <c r="B18" s="39" t="s">
        <v>94</v>
      </c>
      <c r="C18" s="40" t="s">
        <v>95</v>
      </c>
    </row>
    <row r="19" spans="1:3">
      <c r="A19" s="38">
        <v>18</v>
      </c>
      <c r="B19" s="39" t="s">
        <v>96</v>
      </c>
      <c r="C19" s="40" t="s">
        <v>97</v>
      </c>
    </row>
    <row r="20" spans="1:3">
      <c r="A20" s="38">
        <v>19</v>
      </c>
      <c r="B20" s="41" t="s">
        <v>98</v>
      </c>
      <c r="C20" s="42" t="s">
        <v>99</v>
      </c>
    </row>
    <row r="21" spans="1:3">
      <c r="A21" s="43">
        <v>20</v>
      </c>
      <c r="B21" s="44" t="s">
        <v>100</v>
      </c>
      <c r="C21" s="45" t="s">
        <v>101</v>
      </c>
    </row>
    <row r="22" spans="1:3">
      <c r="A22" s="43">
        <v>21</v>
      </c>
      <c r="B22" s="44" t="s">
        <v>102</v>
      </c>
      <c r="C22" s="45" t="s">
        <v>135</v>
      </c>
    </row>
    <row r="23" spans="1:3">
      <c r="A23" s="43">
        <v>22</v>
      </c>
      <c r="B23" s="44" t="s">
        <v>103</v>
      </c>
      <c r="C23" s="45" t="s">
        <v>136</v>
      </c>
    </row>
    <row r="24" spans="1:3">
      <c r="A24" s="43">
        <v>23</v>
      </c>
      <c r="B24" s="44" t="s">
        <v>104</v>
      </c>
      <c r="C24" s="45" t="s">
        <v>137</v>
      </c>
    </row>
    <row r="25" spans="1:3">
      <c r="A25" s="43">
        <v>24</v>
      </c>
      <c r="B25" s="44" t="s">
        <v>105</v>
      </c>
      <c r="C25" s="45" t="s">
        <v>138</v>
      </c>
    </row>
    <row r="26" spans="1:3">
      <c r="A26" s="43">
        <v>25</v>
      </c>
      <c r="B26" s="44" t="s">
        <v>106</v>
      </c>
      <c r="C26" s="46" t="s">
        <v>139</v>
      </c>
    </row>
    <row r="27" spans="1:3">
      <c r="A27" s="43">
        <v>26</v>
      </c>
      <c r="B27" s="44" t="s">
        <v>107</v>
      </c>
      <c r="C27" s="45" t="s">
        <v>108</v>
      </c>
    </row>
    <row r="28" spans="1:3">
      <c r="A28" s="43">
        <v>27</v>
      </c>
      <c r="B28" s="44" t="s">
        <v>109</v>
      </c>
      <c r="C28" s="45" t="s">
        <v>140</v>
      </c>
    </row>
    <row r="29" spans="1:3">
      <c r="A29" s="43">
        <v>28</v>
      </c>
      <c r="B29" s="44" t="s">
        <v>110</v>
      </c>
      <c r="C29" s="45" t="s">
        <v>111</v>
      </c>
    </row>
    <row r="30" spans="1:3">
      <c r="A30" s="43">
        <v>29</v>
      </c>
      <c r="B30" s="44" t="s">
        <v>112</v>
      </c>
      <c r="C30" s="45" t="s">
        <v>113</v>
      </c>
    </row>
    <row r="31" spans="1:3">
      <c r="A31" s="43">
        <v>30</v>
      </c>
      <c r="B31" s="47" t="s">
        <v>114</v>
      </c>
      <c r="C31" s="48" t="s">
        <v>115</v>
      </c>
    </row>
    <row r="32" spans="1:3">
      <c r="A32" s="49">
        <v>31</v>
      </c>
      <c r="B32" s="50" t="s">
        <v>116</v>
      </c>
      <c r="C32" s="51" t="s">
        <v>117</v>
      </c>
    </row>
    <row r="33" spans="1:3">
      <c r="A33" s="49">
        <v>32</v>
      </c>
      <c r="B33" s="50" t="s">
        <v>118</v>
      </c>
      <c r="C33" s="51" t="s">
        <v>141</v>
      </c>
    </row>
    <row r="34" spans="1:3">
      <c r="A34" s="49">
        <v>33</v>
      </c>
      <c r="B34" s="50" t="s">
        <v>119</v>
      </c>
      <c r="C34" s="51" t="s">
        <v>120</v>
      </c>
    </row>
    <row r="35" spans="1:3">
      <c r="A35" s="49">
        <v>34</v>
      </c>
      <c r="B35" s="50" t="s">
        <v>121</v>
      </c>
      <c r="C35" s="51" t="s">
        <v>122</v>
      </c>
    </row>
    <row r="36" spans="1:3">
      <c r="A36" s="49">
        <v>35</v>
      </c>
      <c r="B36" s="50" t="s">
        <v>123</v>
      </c>
      <c r="C36" s="51" t="s">
        <v>124</v>
      </c>
    </row>
    <row r="37" spans="1:3">
      <c r="A37" s="49">
        <v>36</v>
      </c>
      <c r="B37" s="50" t="s">
        <v>125</v>
      </c>
      <c r="C37" s="51" t="s">
        <v>126</v>
      </c>
    </row>
    <row r="38" spans="1:3">
      <c r="A38" s="49">
        <v>37</v>
      </c>
      <c r="B38" s="50" t="s">
        <v>127</v>
      </c>
      <c r="C38" s="51" t="s">
        <v>128</v>
      </c>
    </row>
    <row r="39" spans="1:3">
      <c r="A39" s="49">
        <v>38</v>
      </c>
      <c r="B39" s="50" t="s">
        <v>129</v>
      </c>
      <c r="C39" s="51" t="s">
        <v>130</v>
      </c>
    </row>
    <row r="40" spans="1:3">
      <c r="A40" s="49">
        <v>39</v>
      </c>
      <c r="B40" s="50" t="s">
        <v>131</v>
      </c>
      <c r="C40" s="51" t="s">
        <v>132</v>
      </c>
    </row>
    <row r="41" spans="1:3">
      <c r="A41" s="52"/>
      <c r="B41" s="52" t="s">
        <v>133</v>
      </c>
      <c r="C41" s="53" t="s">
        <v>134</v>
      </c>
    </row>
  </sheetData>
  <mergeCells count="1">
    <mergeCell ref="B1:C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記載例</vt:lpstr>
      <vt:lpstr>差し込み用</vt:lpstr>
      <vt:lpstr>記入用!Print_Area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RMS">
    <vt:lpwstr>true</vt:lpwstr>
  </property>
</Properties>
</file>